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30" yWindow="-150" windowWidth="10185" windowHeight="10275"/>
  </bookViews>
  <sheets>
    <sheet name="  23,10  " sheetId="1" r:id="rId1"/>
    <sheet name="GRAFICO" sheetId="2" state="hidden" r:id="rId2"/>
  </sheets>
  <definedNames>
    <definedName name="_xlnm.Print_Area" localSheetId="0">'  23,10  '!$B$2:$Q$41</definedName>
    <definedName name="_xlnm.Print_Area" localSheetId="1">GRAFICO!$A$1:$I$22</definedName>
  </definedNames>
  <calcPr calcId="162913"/>
</workbook>
</file>

<file path=xl/calcChain.xml><?xml version="1.0" encoding="utf-8"?>
<calcChain xmlns="http://schemas.openxmlformats.org/spreadsheetml/2006/main">
  <c r="G17" i="1" l="1"/>
  <c r="O13" i="1" l="1"/>
  <c r="O14" i="1"/>
  <c r="H15" i="1"/>
  <c r="I15" i="1"/>
  <c r="L15" i="1"/>
  <c r="M15" i="1"/>
  <c r="P15" i="1"/>
  <c r="Q15" i="1"/>
  <c r="D16" i="1"/>
  <c r="E16" i="1"/>
  <c r="G16" i="1"/>
  <c r="K16" i="1"/>
  <c r="O16" i="1"/>
  <c r="D17" i="1"/>
  <c r="E17" i="1"/>
  <c r="K17" i="1"/>
  <c r="O17" i="1"/>
  <c r="D18" i="1"/>
  <c r="E18" i="1"/>
  <c r="G18" i="1"/>
  <c r="K18" i="1"/>
  <c r="O18" i="1"/>
  <c r="D19" i="1"/>
  <c r="E19" i="1"/>
  <c r="G19" i="1"/>
  <c r="K19" i="1"/>
  <c r="O19" i="1"/>
  <c r="D20" i="1"/>
  <c r="E20" i="1"/>
  <c r="G20" i="1"/>
  <c r="K20" i="1"/>
  <c r="O20" i="1"/>
  <c r="H21" i="1"/>
  <c r="I21" i="1"/>
  <c r="L21" i="1"/>
  <c r="M21" i="1"/>
  <c r="P21" i="1"/>
  <c r="Q21" i="1"/>
  <c r="D22" i="1"/>
  <c r="E22" i="1"/>
  <c r="G22" i="1"/>
  <c r="K22" i="1"/>
  <c r="O22" i="1"/>
  <c r="D23" i="1"/>
  <c r="E23" i="1"/>
  <c r="G23" i="1"/>
  <c r="K23" i="1"/>
  <c r="C23" i="1" s="1"/>
  <c r="O23" i="1"/>
  <c r="D24" i="1"/>
  <c r="E24" i="1"/>
  <c r="G24" i="1"/>
  <c r="K24" i="1"/>
  <c r="O24" i="1"/>
  <c r="D25" i="1"/>
  <c r="E25" i="1"/>
  <c r="G25" i="1"/>
  <c r="K25" i="1"/>
  <c r="O25" i="1"/>
  <c r="D26" i="1"/>
  <c r="E26" i="1"/>
  <c r="G26" i="1"/>
  <c r="K26" i="1"/>
  <c r="O26" i="1"/>
  <c r="H27" i="1"/>
  <c r="I27" i="1"/>
  <c r="L27" i="1"/>
  <c r="M27" i="1"/>
  <c r="P27" i="1"/>
  <c r="Q27" i="1"/>
  <c r="D28" i="1"/>
  <c r="E28" i="1"/>
  <c r="G28" i="1"/>
  <c r="K28" i="1"/>
  <c r="O28" i="1"/>
  <c r="D29" i="1"/>
  <c r="E29" i="1"/>
  <c r="G29" i="1"/>
  <c r="K29" i="1"/>
  <c r="O29" i="1"/>
  <c r="D30" i="1"/>
  <c r="E30" i="1"/>
  <c r="G30" i="1"/>
  <c r="K30" i="1"/>
  <c r="O30" i="1"/>
  <c r="D31" i="1"/>
  <c r="E31" i="1"/>
  <c r="G31" i="1"/>
  <c r="K31" i="1"/>
  <c r="C31" i="1" s="1"/>
  <c r="O31" i="1"/>
  <c r="D32" i="1"/>
  <c r="E32" i="1"/>
  <c r="G32" i="1"/>
  <c r="K32" i="1"/>
  <c r="O32" i="1"/>
  <c r="H33" i="1"/>
  <c r="I33" i="1"/>
  <c r="L33" i="1"/>
  <c r="K33" i="1" s="1"/>
  <c r="M33" i="1"/>
  <c r="P33" i="1"/>
  <c r="Q33" i="1"/>
  <c r="D34" i="1"/>
  <c r="E34" i="1"/>
  <c r="G34" i="1"/>
  <c r="K34" i="1"/>
  <c r="O34" i="1"/>
  <c r="D35" i="1"/>
  <c r="E35" i="1"/>
  <c r="G35" i="1"/>
  <c r="K35" i="1"/>
  <c r="O35" i="1"/>
  <c r="D36" i="1"/>
  <c r="E36" i="1"/>
  <c r="G36" i="1"/>
  <c r="K36" i="1"/>
  <c r="O36" i="1"/>
  <c r="D37" i="1"/>
  <c r="E37" i="1"/>
  <c r="G37" i="1"/>
  <c r="K37" i="1"/>
  <c r="O37" i="1"/>
  <c r="D38" i="1"/>
  <c r="E38" i="1"/>
  <c r="G38" i="1"/>
  <c r="K38" i="1"/>
  <c r="C38" i="1" s="1"/>
  <c r="O38" i="1"/>
  <c r="O21" i="1" l="1"/>
  <c r="C22" i="1"/>
  <c r="G21" i="1"/>
  <c r="E21" i="1"/>
  <c r="C24" i="1"/>
  <c r="C30" i="1"/>
  <c r="E33" i="1"/>
  <c r="D33" i="1"/>
  <c r="C34" i="1"/>
  <c r="C37" i="1"/>
  <c r="K27" i="1"/>
  <c r="E27" i="1"/>
  <c r="K21" i="1"/>
  <c r="C21" i="1" s="1"/>
  <c r="C35" i="1"/>
  <c r="C28" i="1"/>
  <c r="D27" i="1"/>
  <c r="C25" i="1"/>
  <c r="O33" i="1"/>
  <c r="C32" i="1"/>
  <c r="C36" i="1"/>
  <c r="C29" i="1"/>
  <c r="C26" i="1"/>
  <c r="D21" i="1"/>
  <c r="O27" i="1"/>
  <c r="O15" i="1"/>
  <c r="C20" i="1"/>
  <c r="C19" i="1"/>
  <c r="C18" i="1"/>
  <c r="C17" i="1"/>
  <c r="K15" i="1"/>
  <c r="E15" i="1"/>
  <c r="C16" i="1"/>
  <c r="D15" i="1"/>
  <c r="G15" i="1"/>
  <c r="G33" i="1"/>
  <c r="C33" i="1" s="1"/>
  <c r="G27" i="1"/>
  <c r="C27" i="1" s="1"/>
  <c r="C15" i="1" l="1"/>
  <c r="K14" i="1"/>
  <c r="G14" i="1"/>
  <c r="E14" i="1"/>
  <c r="D14" i="1"/>
  <c r="K13" i="1"/>
  <c r="G13" i="1"/>
  <c r="E13" i="1"/>
  <c r="D13" i="1"/>
  <c r="O12" i="1"/>
  <c r="K12" i="1"/>
  <c r="G12" i="1"/>
  <c r="E12" i="1"/>
  <c r="D12" i="1"/>
  <c r="O11" i="1"/>
  <c r="K11" i="1"/>
  <c r="G11" i="1"/>
  <c r="E11" i="1"/>
  <c r="D11" i="1"/>
  <c r="O10" i="1"/>
  <c r="K10" i="1"/>
  <c r="G10" i="1"/>
  <c r="E10" i="1"/>
  <c r="D10" i="1"/>
  <c r="Q9" i="1"/>
  <c r="P9" i="1"/>
  <c r="M9" i="1"/>
  <c r="L9" i="1"/>
  <c r="I9" i="1"/>
  <c r="H9" i="1"/>
  <c r="C14" i="1" l="1"/>
  <c r="C12" i="1"/>
  <c r="G9" i="1"/>
  <c r="K9" i="1"/>
  <c r="C13" i="1"/>
  <c r="O9" i="1"/>
  <c r="C10" i="1"/>
  <c r="D9" i="1"/>
  <c r="C11" i="1"/>
  <c r="E9" i="1"/>
  <c r="C9" i="1" l="1"/>
</calcChain>
</file>

<file path=xl/sharedStrings.xml><?xml version="1.0" encoding="utf-8"?>
<sst xmlns="http://schemas.openxmlformats.org/spreadsheetml/2006/main" count="59" uniqueCount="24">
  <si>
    <t>TOTAL</t>
  </si>
  <si>
    <t>NASCA</t>
  </si>
  <si>
    <t>CHINCHA ALTA</t>
  </si>
  <si>
    <t>ICA</t>
  </si>
  <si>
    <t>MARCONA</t>
  </si>
  <si>
    <t>PISCO</t>
  </si>
  <si>
    <t>-</t>
  </si>
  <si>
    <t>Depósitos</t>
  </si>
  <si>
    <t>Total</t>
  </si>
  <si>
    <t>A Plazo</t>
  </si>
  <si>
    <t>Ica</t>
  </si>
  <si>
    <t>Chincha</t>
  </si>
  <si>
    <t>Nasca</t>
  </si>
  <si>
    <t>Pisco</t>
  </si>
  <si>
    <t xml:space="preserve">Fuente: Superintendencia de Banca y Seguros. </t>
  </si>
  <si>
    <t>Créditos Directos</t>
  </si>
  <si>
    <t>M N</t>
  </si>
  <si>
    <t>M E</t>
  </si>
  <si>
    <t>Palpa</t>
  </si>
  <si>
    <t>De Ahorro</t>
  </si>
  <si>
    <t>Año  /  Provincia</t>
  </si>
  <si>
    <t xml:space="preserve">          (Miles de soles)</t>
  </si>
  <si>
    <t>Junio 2023</t>
  </si>
  <si>
    <t>23.10  ICA: DEPÓSITOS Y CRÉDITOS DIRECTOS DE LA CAJA MUNICIPAL EN MONEDA NACIONAL Y EXTRANJERA, SEGÚN PROVINCIA, 2019 -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</si>
</sst>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"/>
    <numFmt numFmtId="166" formatCode="###\ ###"/>
    <numFmt numFmtId="167" formatCode="#\ ###\ ###"/>
  </numFmts>
  <fonts count="13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8"/>
      <name val="Times New Roman"/>
      <family val="1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b/>
      <sz val="9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sz val="8"/>
      <color rgb="FF0000FF"/>
      <name val="Arial Narrow"/>
      <family val="2"/>
    </font>
    <font>
      <b/>
      <sz val="8"/>
      <color indexed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58">
    <xf numFmtId="0" fontId="0" fillId="0" borderId="0" xfId="0"/>
    <xf numFmtId="0" fontId="3" fillId="2" borderId="0" xfId="0" applyFont="1" applyFill="1"/>
    <xf numFmtId="0" fontId="4" fillId="2" borderId="0" xfId="2" applyFont="1" applyFill="1"/>
    <xf numFmtId="165" fontId="4" fillId="2" borderId="0" xfId="2" applyNumberFormat="1" applyFont="1" applyFill="1"/>
    <xf numFmtId="0" fontId="5" fillId="2" borderId="0" xfId="3" applyFont="1" applyFill="1" applyAlignment="1" applyProtection="1">
      <alignment horizontal="left"/>
    </xf>
    <xf numFmtId="0" fontId="6" fillId="2" borderId="0" xfId="3" applyFont="1" applyFill="1"/>
    <xf numFmtId="0" fontId="5" fillId="2" borderId="0" xfId="3" applyFont="1" applyFill="1" applyBorder="1" applyAlignment="1" applyProtection="1">
      <alignment horizontal="left"/>
    </xf>
    <xf numFmtId="0" fontId="7" fillId="2" borderId="2" xfId="3" applyFont="1" applyFill="1" applyBorder="1" applyProtection="1"/>
    <xf numFmtId="0" fontId="7" fillId="2" borderId="0" xfId="3" applyFont="1" applyFill="1"/>
    <xf numFmtId="166" fontId="7" fillId="2" borderId="0" xfId="3" applyNumberFormat="1" applyFont="1" applyFill="1" applyBorder="1" applyAlignment="1" applyProtection="1">
      <alignment horizontal="right"/>
    </xf>
    <xf numFmtId="166" fontId="9" fillId="2" borderId="0" xfId="3" applyNumberFormat="1" applyFont="1" applyFill="1" applyBorder="1" applyAlignment="1" applyProtection="1">
      <alignment horizontal="right"/>
    </xf>
    <xf numFmtId="166" fontId="7" fillId="0" borderId="0" xfId="1" applyNumberFormat="1" applyFont="1" applyBorder="1" applyAlignment="1">
      <alignment horizontal="right"/>
    </xf>
    <xf numFmtId="166" fontId="10" fillId="0" borderId="0" xfId="1" applyNumberFormat="1" applyFont="1" applyBorder="1" applyAlignment="1">
      <alignment horizontal="right"/>
    </xf>
    <xf numFmtId="0" fontId="6" fillId="2" borderId="0" xfId="0" applyFont="1" applyFill="1"/>
    <xf numFmtId="166" fontId="6" fillId="2" borderId="0" xfId="0" applyNumberFormat="1" applyFont="1" applyFill="1" applyBorder="1"/>
    <xf numFmtId="0" fontId="7" fillId="2" borderId="0" xfId="0" applyFont="1" applyFill="1"/>
    <xf numFmtId="165" fontId="6" fillId="2" borderId="0" xfId="0" applyNumberFormat="1" applyFont="1" applyFill="1"/>
    <xf numFmtId="166" fontId="7" fillId="2" borderId="0" xfId="0" applyNumberFormat="1" applyFont="1" applyFill="1"/>
    <xf numFmtId="0" fontId="7" fillId="2" borderId="0" xfId="0" applyFont="1" applyFill="1" applyBorder="1"/>
    <xf numFmtId="0" fontId="6" fillId="2" borderId="0" xfId="0" applyFont="1" applyFill="1" applyBorder="1"/>
    <xf numFmtId="0" fontId="12" fillId="2" borderId="0" xfId="0" applyFont="1" applyFill="1"/>
    <xf numFmtId="0" fontId="9" fillId="2" borderId="0" xfId="0" applyFont="1" applyFill="1"/>
    <xf numFmtId="0" fontId="6" fillId="2" borderId="3" xfId="3" applyFont="1" applyFill="1" applyBorder="1" applyAlignment="1" applyProtection="1">
      <alignment horizontal="left"/>
    </xf>
    <xf numFmtId="0" fontId="7" fillId="2" borderId="4" xfId="3" applyFont="1" applyFill="1" applyBorder="1"/>
    <xf numFmtId="167" fontId="9" fillId="2" borderId="0" xfId="3" applyNumberFormat="1" applyFont="1" applyFill="1" applyBorder="1" applyAlignment="1" applyProtection="1">
      <alignment horizontal="right"/>
    </xf>
    <xf numFmtId="167" fontId="6" fillId="0" borderId="0" xfId="1" applyNumberFormat="1" applyFont="1" applyBorder="1" applyAlignment="1">
      <alignment horizontal="right" wrapText="1"/>
    </xf>
    <xf numFmtId="167" fontId="7" fillId="2" borderId="2" xfId="3" applyNumberFormat="1" applyFont="1" applyFill="1" applyBorder="1" applyProtection="1"/>
    <xf numFmtId="167" fontId="7" fillId="2" borderId="0" xfId="3" applyNumberFormat="1" applyFont="1" applyFill="1"/>
    <xf numFmtId="167" fontId="7" fillId="2" borderId="0" xfId="0" applyNumberFormat="1" applyFont="1" applyFill="1"/>
    <xf numFmtId="167" fontId="7" fillId="2" borderId="0" xfId="0" applyNumberFormat="1" applyFont="1" applyFill="1" applyBorder="1"/>
    <xf numFmtId="167" fontId="9" fillId="2" borderId="0" xfId="0" applyNumberFormat="1" applyFont="1" applyFill="1" applyBorder="1"/>
    <xf numFmtId="167" fontId="11" fillId="0" borderId="0" xfId="1" applyNumberFormat="1" applyFont="1" applyBorder="1"/>
    <xf numFmtId="167" fontId="6" fillId="2" borderId="0" xfId="0" applyNumberFormat="1" applyFont="1" applyFill="1" applyBorder="1"/>
    <xf numFmtId="167" fontId="12" fillId="2" borderId="0" xfId="0" applyNumberFormat="1" applyFont="1" applyFill="1" applyBorder="1"/>
    <xf numFmtId="166" fontId="6" fillId="2" borderId="0" xfId="0" applyNumberFormat="1" applyFont="1" applyFill="1"/>
    <xf numFmtId="167" fontId="7" fillId="2" borderId="0" xfId="3" applyNumberFormat="1" applyFont="1" applyFill="1" applyBorder="1" applyAlignment="1" applyProtection="1">
      <alignment horizontal="right"/>
    </xf>
    <xf numFmtId="0" fontId="5" fillId="2" borderId="3" xfId="3" quotePrefix="1" applyFont="1" applyFill="1" applyBorder="1" applyAlignment="1" applyProtection="1">
      <alignment horizontal="left"/>
    </xf>
    <xf numFmtId="0" fontId="5" fillId="2" borderId="0" xfId="3" applyFont="1" applyFill="1" applyBorder="1" applyAlignment="1" applyProtection="1">
      <alignment horizontal="center" vertical="center"/>
    </xf>
    <xf numFmtId="0" fontId="5" fillId="2" borderId="6" xfId="3" applyFont="1" applyFill="1" applyBorder="1" applyAlignment="1" applyProtection="1">
      <alignment horizontal="center" vertical="center"/>
    </xf>
    <xf numFmtId="0" fontId="9" fillId="2" borderId="0" xfId="3" applyFont="1" applyFill="1" applyAlignment="1" applyProtection="1">
      <alignment horizontal="left"/>
    </xf>
    <xf numFmtId="0" fontId="8" fillId="2" borderId="0" xfId="3" applyFont="1" applyFill="1" applyAlignment="1" applyProtection="1">
      <alignment horizontal="left" vertical="top"/>
    </xf>
    <xf numFmtId="0" fontId="6" fillId="2" borderId="0" xfId="3" applyFont="1" applyFill="1" applyBorder="1" applyAlignment="1" applyProtection="1">
      <alignment horizontal="left" vertical="top"/>
    </xf>
    <xf numFmtId="0" fontId="5" fillId="2" borderId="1" xfId="3" applyFont="1" applyFill="1" applyBorder="1" applyAlignment="1" applyProtection="1">
      <alignment horizontal="right"/>
    </xf>
    <xf numFmtId="0" fontId="5" fillId="2" borderId="5" xfId="3" applyFont="1" applyFill="1" applyBorder="1" applyAlignment="1" applyProtection="1">
      <alignment horizontal="right"/>
    </xf>
    <xf numFmtId="0" fontId="5" fillId="2" borderId="2" xfId="3" applyFont="1" applyFill="1" applyBorder="1" applyAlignment="1" applyProtection="1">
      <alignment horizontal="center"/>
    </xf>
    <xf numFmtId="0" fontId="5" fillId="2" borderId="2" xfId="3" applyFont="1" applyFill="1" applyBorder="1" applyAlignment="1" applyProtection="1">
      <alignment horizontal="right"/>
    </xf>
    <xf numFmtId="0" fontId="5" fillId="2" borderId="0" xfId="3" applyFont="1" applyFill="1" applyBorder="1" applyAlignment="1" applyProtection="1">
      <alignment horizontal="center"/>
    </xf>
    <xf numFmtId="166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5" fillId="2" borderId="6" xfId="3" applyFont="1" applyFill="1" applyBorder="1" applyAlignment="1" applyProtection="1">
      <alignment horizontal="center" vertical="center" wrapText="1"/>
    </xf>
    <xf numFmtId="0" fontId="5" fillId="2" borderId="2" xfId="3" applyFont="1" applyFill="1" applyBorder="1" applyAlignment="1" applyProtection="1">
      <alignment horizontal="center" vertical="center" wrapText="1"/>
    </xf>
    <xf numFmtId="0" fontId="5" fillId="2" borderId="8" xfId="3" applyFont="1" applyFill="1" applyBorder="1" applyAlignment="1" applyProtection="1">
      <alignment horizontal="center"/>
    </xf>
    <xf numFmtId="0" fontId="5" fillId="2" borderId="6" xfId="3" applyFont="1" applyFill="1" applyBorder="1" applyAlignment="1" applyProtection="1">
      <alignment horizontal="center"/>
    </xf>
    <xf numFmtId="0" fontId="5" fillId="2" borderId="7" xfId="3" applyFont="1" applyFill="1" applyBorder="1" applyAlignment="1" applyProtection="1">
      <alignment horizontal="center" vertical="center" wrapText="1"/>
    </xf>
    <xf numFmtId="0" fontId="5" fillId="2" borderId="0" xfId="3" applyFont="1" applyFill="1" applyBorder="1" applyAlignment="1" applyProtection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 applyProtection="1">
      <alignment horizontal="center"/>
    </xf>
    <xf numFmtId="0" fontId="5" fillId="2" borderId="1" xfId="3" applyFont="1" applyFill="1" applyBorder="1" applyAlignment="1" applyProtection="1">
      <alignment horizontal="center"/>
    </xf>
  </cellXfs>
  <cellStyles count="4">
    <cellStyle name="Millares" xfId="1" builtinId="3"/>
    <cellStyle name="Normal" xfId="0" builtinId="0"/>
    <cellStyle name="Normal_GRAFICO" xfId="2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8080"/>
                </a:solidFill>
                <a:latin typeface="Times New Roman"/>
                <a:ea typeface="Times New Roman"/>
                <a:cs typeface="Times New Roman"/>
              </a:defRPr>
            </a:pPr>
            <a:r>
              <a:t>ICA:DEPOSITOS POR CIUDADES, AL 31 DE DICIEMBRE DEL 2003                               ( Miles Nuevos Soles )</a:t>
            </a:r>
          </a:p>
        </c:rich>
      </c:tx>
      <c:layout>
        <c:manualLayout>
          <c:xMode val="edge"/>
          <c:yMode val="edge"/>
          <c:x val="0.15758775289275609"/>
          <c:y val="3.623188405797101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2"/>
      <c:rotY val="20"/>
      <c:depthPercent val="100"/>
      <c:rAngAx val="1"/>
    </c:view3D>
    <c:floor>
      <c:thickness val="0"/>
      <c:spPr>
        <a:solidFill>
          <a:srgbClr val="C0C0C0"/>
        </a:solidFill>
        <a:ln w="12700">
          <a:solidFill>
            <a:srgbClr val="33CCCC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DCDCDC" mc:Ignorable="a14" a14:legacySpreadsheetColorIndex="9">
                <a:gamma/>
                <a:shade val="86275"/>
                <a:invGamma/>
              </a:srgbClr>
            </a:gs>
          </a:gsLst>
          <a:lin ang="5400000" scaled="1"/>
        </a:gradFill>
        <a:ln w="12700">
          <a:solidFill>
            <a:srgbClr val="33CCCC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DCDCDC" mc:Ignorable="a14" a14:legacySpreadsheetColorIndex="9">
                <a:gamma/>
                <a:shade val="86275"/>
                <a:invGamma/>
              </a:srgbClr>
            </a:gs>
          </a:gsLst>
          <a:lin ang="5400000" scaled="1"/>
        </a:gradFill>
        <a:ln w="12700">
          <a:solidFill>
            <a:srgbClr val="33CCCC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727635700043033E-2"/>
          <c:y val="0.21376887231400132"/>
          <c:w val="0.87159615872385576"/>
          <c:h val="0.608697805911054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CCFFCC"/>
            </a:solidFill>
            <a:ln w="12700">
              <a:solidFill>
                <a:srgbClr val="33CCCC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8608867654152963E-3"/>
                  <c:y val="-1.59422855765981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BF-4BBF-9D49-AAE850B3E2FC}"/>
                </c:ext>
              </c:extLst>
            </c:dLbl>
            <c:dLbl>
              <c:idx val="1"/>
              <c:layout>
                <c:manualLayout>
                  <c:x val="8.8226933978673427E-3"/>
                  <c:y val="-9.9042325436522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BF-4BBF-9D49-AAE850B3E2FC}"/>
                </c:ext>
              </c:extLst>
            </c:dLbl>
            <c:dLbl>
              <c:idx val="2"/>
              <c:layout>
                <c:manualLayout>
                  <c:x val="1.1784288382976404E-2"/>
                  <c:y val="-1.3874795622145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BF-4BBF-9D49-AAE850B3E2FC}"/>
                </c:ext>
              </c:extLst>
            </c:dLbl>
            <c:dLbl>
              <c:idx val="3"/>
              <c:layout>
                <c:manualLayout>
                  <c:x val="1.4746095015428451E-2"/>
                  <c:y val="-9.55859735757991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BF-4BBF-9D49-AAE850B3E2FC}"/>
                </c:ext>
              </c:extLst>
            </c:dLbl>
            <c:dLbl>
              <c:idx val="4"/>
              <c:layout>
                <c:manualLayout>
                  <c:x val="1.7707693696897175E-2"/>
                  <c:y val="-5.09542419961184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BF-4BBF-9D49-AAE850B3E2FC}"/>
                </c:ext>
              </c:extLst>
            </c:dLbl>
            <c:dLbl>
              <c:idx val="5"/>
              <c:layout>
                <c:manualLayout>
                  <c:x val="1.8723765238357171E-2"/>
                  <c:y val="-1.1886327862180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BF-4BBF-9D49-AAE850B3E2F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808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GRAFICO!$K$2:$K$7</c:f>
              <c:strCache>
                <c:ptCount val="6"/>
                <c:pt idx="0">
                  <c:v>TOTAL</c:v>
                </c:pt>
                <c:pt idx="1">
                  <c:v>CHINCHA ALTA</c:v>
                </c:pt>
                <c:pt idx="2">
                  <c:v>ICA</c:v>
                </c:pt>
                <c:pt idx="3">
                  <c:v>MARCONA</c:v>
                </c:pt>
                <c:pt idx="4">
                  <c:v>NASCA</c:v>
                </c:pt>
                <c:pt idx="5">
                  <c:v>PISCO</c:v>
                </c:pt>
              </c:strCache>
            </c:strRef>
          </c:cat>
          <c:val>
            <c:numRef>
              <c:f>GRAFICO!$L$2:$L$7</c:f>
              <c:numCache>
                <c:formatCode>General</c:formatCode>
                <c:ptCount val="6"/>
                <c:pt idx="0" formatCode="0.0">
                  <c:v>308.10000000000002</c:v>
                </c:pt>
                <c:pt idx="1">
                  <c:v>69.8</c:v>
                </c:pt>
                <c:pt idx="2" formatCode="0.0">
                  <c:v>152.69999999999999</c:v>
                </c:pt>
                <c:pt idx="3">
                  <c:v>24.9</c:v>
                </c:pt>
                <c:pt idx="4">
                  <c:v>11.2</c:v>
                </c:pt>
                <c:pt idx="5">
                  <c:v>49.5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2BF-4BBF-9D49-AAE850B3E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3858048"/>
        <c:axId val="223859840"/>
        <c:axId val="0"/>
      </c:bar3DChart>
      <c:catAx>
        <c:axId val="22385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33CCCC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8080"/>
                </a:solidFill>
                <a:latin typeface="Times New Roman"/>
                <a:ea typeface="Times New Roman"/>
                <a:cs typeface="Times New Roman"/>
              </a:defRPr>
            </a:pPr>
            <a:endParaRPr lang="es-PE"/>
          </a:p>
        </c:txPr>
        <c:crossAx val="22385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3859840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ln w="12700">
            <a:solidFill>
              <a:srgbClr val="33CCCC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8080"/>
                </a:solidFill>
                <a:latin typeface="Times New Roman"/>
                <a:ea typeface="Times New Roman"/>
                <a:cs typeface="Times New Roman"/>
              </a:defRPr>
            </a:pPr>
            <a:endParaRPr lang="es-PE"/>
          </a:p>
        </c:txPr>
        <c:crossAx val="223858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DCDCDC" mc:Ignorable="a14" a14:legacySpreadsheetColorIndex="65">
            <a:gamma/>
            <a:shade val="86275"/>
            <a:invGamma/>
          </a:srgbClr>
        </a:gs>
        <a:gs pos="100000">
          <a:srgbClr xmlns:mc="http://schemas.openxmlformats.org/markup-compatibility/2006" xmlns:a14="http://schemas.microsoft.com/office/drawing/2010/main" val="FFFFFF" mc:Ignorable="a14" a14:legacySpreadsheetColorIndex="65"/>
        </a:gs>
      </a:gsLst>
      <a:path path="rect">
        <a:fillToRect l="50000" t="50000" r="50000" b="50000"/>
      </a:path>
    </a:gradFill>
    <a:ln w="38100">
      <a:solidFill>
        <a:srgbClr val="33CCCC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22</xdr:row>
      <xdr:rowOff>85725</xdr:rowOff>
    </xdr:from>
    <xdr:to>
      <xdr:col>5</xdr:col>
      <xdr:colOff>123825</xdr:colOff>
      <xdr:row>24</xdr:row>
      <xdr:rowOff>104775</xdr:rowOff>
    </xdr:to>
    <xdr:sp macro="[0]!GRAFICO_Autoforma1_AlHacerClic" textlink="">
      <xdr:nvSpPr>
        <xdr:cNvPr id="2049" name="AutoShape 1"/>
        <xdr:cNvSpPr>
          <a:spLocks noChangeArrowheads="1"/>
        </xdr:cNvSpPr>
      </xdr:nvSpPr>
      <xdr:spPr bwMode="auto">
        <a:xfrm>
          <a:off x="3257550" y="3228975"/>
          <a:ext cx="790575" cy="3048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38100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round/>
          <a:headEnd/>
          <a:tailEnd/>
        </a:ln>
        <a:effectLst>
          <a:prstShdw prst="shdw13" dist="63500" dir="3187806">
            <a:srgbClr val="808080"/>
          </a:prstShdw>
        </a:effectLst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s-PE" sz="1200" b="1" i="0" u="none" strike="noStrike" baseline="0">
              <a:solidFill>
                <a:srgbClr val="008080"/>
              </a:solidFill>
              <a:latin typeface="Comic Sans MS"/>
            </a:rPr>
            <a:t>VOLVER</a:t>
          </a:r>
        </a:p>
      </xdr:txBody>
    </xdr:sp>
    <xdr:clientData/>
  </xdr:twoCellAnchor>
  <xdr:twoCellAnchor>
    <xdr:from>
      <xdr:col>1</xdr:col>
      <xdr:colOff>266700</xdr:colOff>
      <xdr:row>1</xdr:row>
      <xdr:rowOff>38100</xdr:rowOff>
    </xdr:from>
    <xdr:to>
      <xdr:col>7</xdr:col>
      <xdr:colOff>561975</xdr:colOff>
      <xdr:row>19</xdr:row>
      <xdr:rowOff>95250</xdr:rowOff>
    </xdr:to>
    <xdr:graphicFrame macro="">
      <xdr:nvGraphicFramePr>
        <xdr:cNvPr id="221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M1000"/>
  <sheetViews>
    <sheetView showGridLines="0" tabSelected="1" zoomScaleNormal="100" workbookViewId="0"/>
  </sheetViews>
  <sheetFormatPr baseColWidth="10" defaultRowHeight="11.25" x14ac:dyDescent="0.2"/>
  <cols>
    <col min="1" max="1" width="1.7109375" style="1" customWidth="1"/>
    <col min="2" max="2" width="15.7109375" style="1" customWidth="1"/>
    <col min="3" max="3" width="9.7109375" style="1" customWidth="1"/>
    <col min="4" max="4" width="8.7109375" style="1" customWidth="1"/>
    <col min="5" max="5" width="7.7109375" style="1" customWidth="1"/>
    <col min="6" max="6" width="1.7109375" style="1" customWidth="1"/>
    <col min="7" max="7" width="9.7109375" style="1" customWidth="1"/>
    <col min="8" max="8" width="8.7109375" style="1" customWidth="1"/>
    <col min="9" max="9" width="7.7109375" style="1" customWidth="1"/>
    <col min="10" max="10" width="1.7109375" style="1" customWidth="1"/>
    <col min="11" max="11" width="9.7109375" style="1" customWidth="1"/>
    <col min="12" max="12" width="8.7109375" style="1" customWidth="1"/>
    <col min="13" max="13" width="7.7109375" style="1" customWidth="1"/>
    <col min="14" max="14" width="1.7109375" style="1" customWidth="1"/>
    <col min="15" max="15" width="9.7109375" style="1" customWidth="1"/>
    <col min="16" max="16" width="8.7109375" style="1" customWidth="1"/>
    <col min="17" max="17" width="7.7109375" style="1" customWidth="1"/>
    <col min="18" max="18" width="1.5703125" style="1" customWidth="1"/>
    <col min="19" max="19" width="9.28515625" style="1" customWidth="1"/>
    <col min="20" max="20" width="9.140625" style="1" customWidth="1"/>
    <col min="21" max="16384" width="11.42578125" style="1"/>
  </cols>
  <sheetData>
    <row r="1" spans="1:39" ht="9" customHeight="1" x14ac:dyDescent="0.25">
      <c r="A1" s="20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39" ht="12" customHeight="1" x14ac:dyDescent="0.25">
      <c r="A2" s="13"/>
      <c r="B2" s="40" t="s">
        <v>23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 spans="1:39" ht="11.25" customHeight="1" x14ac:dyDescent="0.25">
      <c r="A3" s="13"/>
      <c r="B3" s="41" t="s">
        <v>21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</row>
    <row r="4" spans="1:39" ht="3" customHeight="1" x14ac:dyDescent="0.25">
      <c r="A4" s="13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</row>
    <row r="5" spans="1:39" ht="14.25" customHeight="1" x14ac:dyDescent="0.25">
      <c r="A5" s="13"/>
      <c r="B5" s="53" t="s">
        <v>20</v>
      </c>
      <c r="C5" s="56" t="s">
        <v>7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38"/>
      <c r="O5" s="49" t="s">
        <v>15</v>
      </c>
      <c r="P5" s="49"/>
      <c r="Q5" s="49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</row>
    <row r="6" spans="1:39" ht="13.5" customHeight="1" x14ac:dyDescent="0.25">
      <c r="A6" s="13"/>
      <c r="B6" s="54"/>
      <c r="C6" s="51" t="s">
        <v>8</v>
      </c>
      <c r="D6" s="52"/>
      <c r="E6" s="52"/>
      <c r="F6" s="46"/>
      <c r="G6" s="57" t="s">
        <v>19</v>
      </c>
      <c r="H6" s="57"/>
      <c r="I6" s="57"/>
      <c r="J6" s="46"/>
      <c r="K6" s="57" t="s">
        <v>9</v>
      </c>
      <c r="L6" s="57"/>
      <c r="M6" s="57"/>
      <c r="N6" s="37"/>
      <c r="O6" s="50"/>
      <c r="P6" s="50"/>
      <c r="Q6" s="50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</row>
    <row r="7" spans="1:39" ht="14.25" customHeight="1" x14ac:dyDescent="0.25">
      <c r="A7" s="13"/>
      <c r="B7" s="55"/>
      <c r="C7" s="43" t="s">
        <v>8</v>
      </c>
      <c r="D7" s="42" t="s">
        <v>16</v>
      </c>
      <c r="E7" s="42" t="s">
        <v>17</v>
      </c>
      <c r="F7" s="44"/>
      <c r="G7" s="45" t="s">
        <v>8</v>
      </c>
      <c r="H7" s="45" t="s">
        <v>16</v>
      </c>
      <c r="I7" s="45" t="s">
        <v>17</v>
      </c>
      <c r="J7" s="45"/>
      <c r="K7" s="45" t="s">
        <v>8</v>
      </c>
      <c r="L7" s="45" t="s">
        <v>16</v>
      </c>
      <c r="M7" s="45" t="s">
        <v>17</v>
      </c>
      <c r="N7" s="45"/>
      <c r="O7" s="45" t="s">
        <v>8</v>
      </c>
      <c r="P7" s="45" t="s">
        <v>16</v>
      </c>
      <c r="Q7" s="45" t="s">
        <v>17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</row>
    <row r="8" spans="1:39" ht="3" customHeight="1" x14ac:dyDescent="0.25">
      <c r="A8" s="13"/>
      <c r="B8" s="22"/>
      <c r="C8" s="35"/>
      <c r="D8" s="35"/>
      <c r="E8" s="35"/>
      <c r="F8" s="35"/>
      <c r="G8" s="9"/>
      <c r="H8" s="9"/>
      <c r="I8" s="9"/>
      <c r="J8" s="9"/>
      <c r="K8" s="9"/>
      <c r="L8" s="9"/>
      <c r="M8" s="9"/>
      <c r="N8" s="9"/>
      <c r="O8" s="9"/>
      <c r="P8" s="9"/>
      <c r="Q8" s="3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</row>
    <row r="9" spans="1:39" ht="12" customHeight="1" x14ac:dyDescent="0.25">
      <c r="A9" s="13"/>
      <c r="B9" s="36" t="s">
        <v>22</v>
      </c>
      <c r="C9" s="24">
        <f>G9+K9</f>
        <v>1188538.3209999998</v>
      </c>
      <c r="D9" s="24">
        <f t="shared" ref="C9:E10" si="0">H9+L9</f>
        <v>1129092.9087599998</v>
      </c>
      <c r="E9" s="10">
        <f t="shared" si="0"/>
        <v>59445.412239999998</v>
      </c>
      <c r="F9" s="10"/>
      <c r="G9" s="24">
        <f>H9+I9</f>
        <v>285943.73087999999</v>
      </c>
      <c r="H9" s="24">
        <f>SUM(H10:H14)</f>
        <v>259483.44534999997</v>
      </c>
      <c r="I9" s="24">
        <f>SUM(I10:I14)</f>
        <v>26460.285530000001</v>
      </c>
      <c r="J9" s="10"/>
      <c r="K9" s="24">
        <f>L9+M9</f>
        <v>902594.59011999983</v>
      </c>
      <c r="L9" s="24">
        <f>SUM(L10:L14)</f>
        <v>869609.46340999985</v>
      </c>
      <c r="M9" s="24">
        <f>SUM(M10:M14)</f>
        <v>32985.126709999997</v>
      </c>
      <c r="N9" s="10"/>
      <c r="O9" s="24">
        <f>P9+Q9</f>
        <v>1744532.9040399997</v>
      </c>
      <c r="P9" s="24">
        <f>SUM(P10:P14)</f>
        <v>1734793.0040599997</v>
      </c>
      <c r="Q9" s="24">
        <f>SUM(Q10:Q14)</f>
        <v>9739.8999799999983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</row>
    <row r="10" spans="1:39" ht="12" customHeight="1" x14ac:dyDescent="0.25">
      <c r="A10" s="13"/>
      <c r="B10" s="22" t="s">
        <v>10</v>
      </c>
      <c r="C10" s="35">
        <f t="shared" si="0"/>
        <v>790713.55559999985</v>
      </c>
      <c r="D10" s="35">
        <f t="shared" si="0"/>
        <v>752391.54593999987</v>
      </c>
      <c r="E10" s="9">
        <f t="shared" si="0"/>
        <v>38322.009659999996</v>
      </c>
      <c r="F10" s="9"/>
      <c r="G10" s="9">
        <f>H10+I10</f>
        <v>185367.49386999998</v>
      </c>
      <c r="H10" s="9">
        <v>169516.62094999998</v>
      </c>
      <c r="I10" s="25">
        <v>15850.87292</v>
      </c>
      <c r="J10" s="9"/>
      <c r="K10" s="9">
        <f>L10+M10</f>
        <v>605346.06172999984</v>
      </c>
      <c r="L10" s="9">
        <v>582874.92498999985</v>
      </c>
      <c r="M10" s="25">
        <v>22471.136739999994</v>
      </c>
      <c r="N10" s="9"/>
      <c r="O10" s="9">
        <f>P10+Q10</f>
        <v>1026304.52949</v>
      </c>
      <c r="P10" s="9">
        <v>1017253.88689</v>
      </c>
      <c r="Q10" s="25">
        <v>9050.6425999999992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</row>
    <row r="11" spans="1:39" ht="12" customHeight="1" x14ac:dyDescent="0.25">
      <c r="A11" s="13"/>
      <c r="B11" s="22" t="s">
        <v>11</v>
      </c>
      <c r="C11" s="35">
        <f t="shared" ref="C11:C14" si="1">G11+K11</f>
        <v>117872.05699</v>
      </c>
      <c r="D11" s="35">
        <f t="shared" ref="D11:D14" si="2">H11+L11</f>
        <v>113944.41967</v>
      </c>
      <c r="E11" s="9">
        <f t="shared" ref="E11:E14" si="3">I11+M11</f>
        <v>3927.6373200000003</v>
      </c>
      <c r="F11" s="9"/>
      <c r="G11" s="9">
        <f t="shared" ref="G11:G14" si="4">H11+I11</f>
        <v>27605.975210000001</v>
      </c>
      <c r="H11" s="11">
        <v>25696.857260000001</v>
      </c>
      <c r="I11" s="25">
        <v>1909.1179500000001</v>
      </c>
      <c r="J11" s="11"/>
      <c r="K11" s="9">
        <f t="shared" ref="K11:K14" si="5">L11+M11</f>
        <v>90266.081779999993</v>
      </c>
      <c r="L11" s="9">
        <v>88247.562409999999</v>
      </c>
      <c r="M11" s="25">
        <v>2018.5193700000002</v>
      </c>
      <c r="N11" s="11"/>
      <c r="O11" s="9">
        <f t="shared" ref="O11:O12" si="6">P11+Q11</f>
        <v>284820.64066999999</v>
      </c>
      <c r="P11" s="11">
        <v>284790.22333000001</v>
      </c>
      <c r="Q11" s="25">
        <v>30.417339999999996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spans="1:39" ht="12" customHeight="1" x14ac:dyDescent="0.25">
      <c r="A12" s="13"/>
      <c r="B12" s="22" t="s">
        <v>12</v>
      </c>
      <c r="C12" s="35">
        <f t="shared" si="1"/>
        <v>147183.77610999998</v>
      </c>
      <c r="D12" s="35">
        <f t="shared" si="2"/>
        <v>133875.81005999999</v>
      </c>
      <c r="E12" s="9">
        <f t="shared" si="3"/>
        <v>13307.966050000001</v>
      </c>
      <c r="F12" s="9"/>
      <c r="G12" s="9">
        <f t="shared" si="4"/>
        <v>42757.463040000002</v>
      </c>
      <c r="H12" s="9">
        <v>35820.192320000002</v>
      </c>
      <c r="I12" s="11">
        <v>6937.2707200000004</v>
      </c>
      <c r="J12" s="11"/>
      <c r="K12" s="9">
        <f t="shared" si="5"/>
        <v>104426.31306999999</v>
      </c>
      <c r="L12" s="11">
        <v>98055.617739999987</v>
      </c>
      <c r="M12" s="25">
        <v>6370.6953300000005</v>
      </c>
      <c r="N12" s="11"/>
      <c r="O12" s="9">
        <f t="shared" si="6"/>
        <v>221794.71898999996</v>
      </c>
      <c r="P12" s="11">
        <v>221142.93540999998</v>
      </c>
      <c r="Q12" s="25">
        <v>651.78358000000003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</row>
    <row r="13" spans="1:39" ht="12" customHeight="1" x14ac:dyDescent="0.25">
      <c r="A13" s="13"/>
      <c r="B13" s="22" t="s">
        <v>18</v>
      </c>
      <c r="C13" s="35">
        <f t="shared" si="1"/>
        <v>19646.514230000001</v>
      </c>
      <c r="D13" s="35">
        <f t="shared" si="2"/>
        <v>18295.444779999998</v>
      </c>
      <c r="E13" s="9">
        <f t="shared" si="3"/>
        <v>1351.06945</v>
      </c>
      <c r="F13" s="9"/>
      <c r="G13" s="9">
        <f t="shared" si="4"/>
        <v>9073.7858999999989</v>
      </c>
      <c r="H13" s="47">
        <v>8365.3162899999988</v>
      </c>
      <c r="I13" s="47">
        <v>708.46960999999999</v>
      </c>
      <c r="J13" s="11"/>
      <c r="K13" s="9">
        <f t="shared" si="5"/>
        <v>10572.728330000002</v>
      </c>
      <c r="L13" s="47">
        <v>9930.128490000001</v>
      </c>
      <c r="M13" s="47">
        <v>642.59983999999997</v>
      </c>
      <c r="N13" s="11"/>
      <c r="O13" s="9">
        <f>P13</f>
        <v>61984.499989999997</v>
      </c>
      <c r="P13" s="47">
        <v>61984.499989999997</v>
      </c>
      <c r="Q13" s="25" t="s">
        <v>6</v>
      </c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</row>
    <row r="14" spans="1:39" ht="12" customHeight="1" x14ac:dyDescent="0.25">
      <c r="A14" s="13"/>
      <c r="B14" s="22" t="s">
        <v>13</v>
      </c>
      <c r="C14" s="35">
        <f t="shared" si="1"/>
        <v>113122.41807</v>
      </c>
      <c r="D14" s="35">
        <f t="shared" si="2"/>
        <v>110585.68831</v>
      </c>
      <c r="E14" s="9">
        <f t="shared" si="3"/>
        <v>2536.7297600000002</v>
      </c>
      <c r="F14" s="9"/>
      <c r="G14" s="9">
        <f t="shared" si="4"/>
        <v>21139.012859999999</v>
      </c>
      <c r="H14" s="47">
        <v>20084.45853</v>
      </c>
      <c r="I14" s="47">
        <v>1054.5543300000002</v>
      </c>
      <c r="J14" s="12"/>
      <c r="K14" s="9">
        <f t="shared" si="5"/>
        <v>91983.405209999997</v>
      </c>
      <c r="L14" s="47">
        <v>90501.229779999994</v>
      </c>
      <c r="M14" s="47">
        <v>1482.17543</v>
      </c>
      <c r="N14" s="12"/>
      <c r="O14" s="9">
        <f>P14+Q14</f>
        <v>149628.51489999998</v>
      </c>
      <c r="P14" s="47">
        <v>149621.45843999999</v>
      </c>
      <c r="Q14" s="48">
        <v>7.0564600000000004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ht="12" customHeight="1" x14ac:dyDescent="0.25">
      <c r="A15" s="13"/>
      <c r="B15" s="36">
        <v>2022</v>
      </c>
      <c r="C15" s="24">
        <f>G15+K15</f>
        <v>1179308.4234</v>
      </c>
      <c r="D15" s="24">
        <f t="shared" ref="D15:D38" si="7">H15+L15</f>
        <v>1108605.24789</v>
      </c>
      <c r="E15" s="10">
        <f t="shared" ref="E15:E38" si="8">I15+M15</f>
        <v>70703.175510000001</v>
      </c>
      <c r="F15" s="10"/>
      <c r="G15" s="24">
        <f>H15+I15</f>
        <v>315008.55773</v>
      </c>
      <c r="H15" s="24">
        <f>SUM(H16:H20)</f>
        <v>284561.97759000002</v>
      </c>
      <c r="I15" s="24">
        <f>SUM(I16:I20)</f>
        <v>30446.580140000002</v>
      </c>
      <c r="J15" s="10"/>
      <c r="K15" s="24">
        <f>L15+M15</f>
        <v>864299.86566999997</v>
      </c>
      <c r="L15" s="24">
        <f>SUM(L16:L20)</f>
        <v>824043.27029999997</v>
      </c>
      <c r="M15" s="24">
        <f>SUM(M16:M20)</f>
        <v>40256.595369999995</v>
      </c>
      <c r="N15" s="10"/>
      <c r="O15" s="24">
        <f>P15+Q15</f>
        <v>1577619.3699299998</v>
      </c>
      <c r="P15" s="24">
        <f>SUM(P16:P20)</f>
        <v>1567494.1744299999</v>
      </c>
      <c r="Q15" s="24">
        <f>SUM(Q16:Q20)</f>
        <v>10125.1955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</row>
    <row r="16" spans="1:39" ht="12" customHeight="1" x14ac:dyDescent="0.25">
      <c r="A16" s="13"/>
      <c r="B16" s="22" t="s">
        <v>10</v>
      </c>
      <c r="C16" s="35">
        <f t="shared" ref="C16:C38" si="9">G16+K16</f>
        <v>793622.87865000009</v>
      </c>
      <c r="D16" s="35">
        <f t="shared" si="7"/>
        <v>744750.47837000014</v>
      </c>
      <c r="E16" s="9">
        <f t="shared" si="8"/>
        <v>48872.400279999994</v>
      </c>
      <c r="F16" s="9"/>
      <c r="G16" s="9">
        <f>H16+I16</f>
        <v>206242.90750000003</v>
      </c>
      <c r="H16" s="9">
        <v>186085.90143000003</v>
      </c>
      <c r="I16" s="25">
        <v>20157.006069999999</v>
      </c>
      <c r="J16" s="9"/>
      <c r="K16" s="9">
        <f>L16+M16</f>
        <v>587379.97115</v>
      </c>
      <c r="L16" s="9">
        <v>558664.57694000006</v>
      </c>
      <c r="M16" s="25">
        <v>28715.394209999995</v>
      </c>
      <c r="N16" s="9"/>
      <c r="O16" s="9">
        <f>P16+Q16</f>
        <v>915803.78628000012</v>
      </c>
      <c r="P16" s="9">
        <v>906823.66313000012</v>
      </c>
      <c r="Q16" s="9">
        <v>8980.1231499999994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</row>
    <row r="17" spans="1:39" ht="12" customHeight="1" x14ac:dyDescent="0.25">
      <c r="A17" s="13"/>
      <c r="B17" s="22" t="s">
        <v>11</v>
      </c>
      <c r="C17" s="35">
        <f t="shared" si="9"/>
        <v>112879.47082000002</v>
      </c>
      <c r="D17" s="35">
        <f t="shared" si="7"/>
        <v>109483.32758000001</v>
      </c>
      <c r="E17" s="9">
        <f t="shared" si="8"/>
        <v>3396.1432400000003</v>
      </c>
      <c r="F17" s="9"/>
      <c r="G17" s="9">
        <f t="shared" ref="G17:G20" si="10">H17+I17</f>
        <v>28114.006340000004</v>
      </c>
      <c r="H17" s="11">
        <v>26947.865220000003</v>
      </c>
      <c r="I17" s="25">
        <v>1166.14112</v>
      </c>
      <c r="J17" s="11"/>
      <c r="K17" s="9">
        <f t="shared" ref="K17:K20" si="11">L17+M17</f>
        <v>84765.46448000001</v>
      </c>
      <c r="L17" s="9">
        <v>82535.462360000005</v>
      </c>
      <c r="M17" s="25">
        <v>2230.0021200000001</v>
      </c>
      <c r="N17" s="11"/>
      <c r="O17" s="9">
        <f t="shared" ref="O17:O18" si="12">P17+Q17</f>
        <v>261455.77948</v>
      </c>
      <c r="P17" s="11">
        <v>261417.64885999999</v>
      </c>
      <c r="Q17" s="11">
        <v>38.130619999999993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</row>
    <row r="18" spans="1:39" ht="12" customHeight="1" x14ac:dyDescent="0.25">
      <c r="A18" s="13"/>
      <c r="B18" s="22" t="s">
        <v>12</v>
      </c>
      <c r="C18" s="35">
        <f t="shared" si="9"/>
        <v>144399.75441999998</v>
      </c>
      <c r="D18" s="35">
        <f t="shared" si="7"/>
        <v>130892.76630999998</v>
      </c>
      <c r="E18" s="9">
        <f t="shared" si="8"/>
        <v>13506.98811</v>
      </c>
      <c r="F18" s="9"/>
      <c r="G18" s="9">
        <f t="shared" si="10"/>
        <v>45402.693119999996</v>
      </c>
      <c r="H18" s="9">
        <v>38330.470999999998</v>
      </c>
      <c r="I18" s="11">
        <v>7072.2221200000004</v>
      </c>
      <c r="J18" s="11"/>
      <c r="K18" s="9">
        <f t="shared" si="11"/>
        <v>98997.061299999987</v>
      </c>
      <c r="L18" s="11">
        <v>92562.295309999987</v>
      </c>
      <c r="M18" s="25">
        <v>6434.7659899999999</v>
      </c>
      <c r="N18" s="11"/>
      <c r="O18" s="9">
        <f t="shared" si="12"/>
        <v>207437.85320000001</v>
      </c>
      <c r="P18" s="11">
        <v>206331.82931</v>
      </c>
      <c r="Q18" s="11">
        <v>1106.0238899999999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ht="12" customHeight="1" x14ac:dyDescent="0.25">
      <c r="A19" s="13"/>
      <c r="B19" s="22" t="s">
        <v>18</v>
      </c>
      <c r="C19" s="35">
        <f t="shared" si="9"/>
        <v>22180.41029</v>
      </c>
      <c r="D19" s="35">
        <f t="shared" si="7"/>
        <v>20121.105729999999</v>
      </c>
      <c r="E19" s="9">
        <f t="shared" si="8"/>
        <v>2059.30456</v>
      </c>
      <c r="F19" s="9"/>
      <c r="G19" s="9">
        <f t="shared" si="10"/>
        <v>11248.30755</v>
      </c>
      <c r="H19" s="47">
        <v>10090.850839999999</v>
      </c>
      <c r="I19" s="47">
        <v>1157.4567099999999</v>
      </c>
      <c r="J19" s="11"/>
      <c r="K19" s="9">
        <f t="shared" si="11"/>
        <v>10932.10274</v>
      </c>
      <c r="L19" s="47">
        <v>10030.25489</v>
      </c>
      <c r="M19" s="47">
        <v>901.84784999999999</v>
      </c>
      <c r="N19" s="11"/>
      <c r="O19" s="9">
        <f>P19</f>
        <v>55199.534790000005</v>
      </c>
      <c r="P19" s="47">
        <v>55199.534790000005</v>
      </c>
      <c r="Q19" s="47" t="s">
        <v>6</v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</row>
    <row r="20" spans="1:39" ht="12" customHeight="1" x14ac:dyDescent="0.25">
      <c r="A20" s="13"/>
      <c r="B20" s="22" t="s">
        <v>13</v>
      </c>
      <c r="C20" s="35">
        <f t="shared" si="9"/>
        <v>106225.90922</v>
      </c>
      <c r="D20" s="35">
        <f t="shared" si="7"/>
        <v>103357.5699</v>
      </c>
      <c r="E20" s="9">
        <f t="shared" si="8"/>
        <v>2868.33932</v>
      </c>
      <c r="F20" s="9"/>
      <c r="G20" s="9">
        <f t="shared" si="10"/>
        <v>24000.643220000002</v>
      </c>
      <c r="H20" s="47">
        <v>23106.8891</v>
      </c>
      <c r="I20" s="47">
        <v>893.75411999999994</v>
      </c>
      <c r="J20" s="12"/>
      <c r="K20" s="9">
        <f t="shared" si="11"/>
        <v>82225.266000000003</v>
      </c>
      <c r="L20" s="47">
        <v>80250.680800000002</v>
      </c>
      <c r="M20" s="47">
        <v>1974.5852</v>
      </c>
      <c r="N20" s="12"/>
      <c r="O20" s="9">
        <f>P20</f>
        <v>137721.49833999999</v>
      </c>
      <c r="P20" s="47">
        <v>137721.49833999999</v>
      </c>
      <c r="Q20" s="47">
        <v>0.91783999999999999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</row>
    <row r="21" spans="1:39" ht="12" customHeight="1" x14ac:dyDescent="0.25">
      <c r="A21" s="13"/>
      <c r="B21" s="36">
        <v>2021</v>
      </c>
      <c r="C21" s="24">
        <f t="shared" si="9"/>
        <v>1034588.3939800002</v>
      </c>
      <c r="D21" s="24">
        <f t="shared" si="7"/>
        <v>971066.99145000009</v>
      </c>
      <c r="E21" s="10">
        <f t="shared" si="8"/>
        <v>63521.402530000007</v>
      </c>
      <c r="F21" s="10"/>
      <c r="G21" s="24">
        <f>H21+I21</f>
        <v>330224.99483000004</v>
      </c>
      <c r="H21" s="24">
        <f>SUM(H22:H26)</f>
        <v>301675.42444000003</v>
      </c>
      <c r="I21" s="24">
        <f>SUM(I22:I26)</f>
        <v>28549.570390000001</v>
      </c>
      <c r="J21" s="10"/>
      <c r="K21" s="24">
        <f>L21+M21</f>
        <v>704363.39915000007</v>
      </c>
      <c r="L21" s="24">
        <f>SUM(L22:L26)</f>
        <v>669391.56701000012</v>
      </c>
      <c r="M21" s="24">
        <f>SUM(M22:M26)</f>
        <v>34971.832140000006</v>
      </c>
      <c r="N21" s="10"/>
      <c r="O21" s="24">
        <f>P21+Q21</f>
        <v>1414716.6745500001</v>
      </c>
      <c r="P21" s="24">
        <f>SUM(P22:P26)</f>
        <v>1401303.5029800001</v>
      </c>
      <c r="Q21" s="24">
        <f>SUM(Q22:Q26)</f>
        <v>13413.171569999999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  <row r="22" spans="1:39" ht="12" customHeight="1" x14ac:dyDescent="0.25">
      <c r="A22" s="13"/>
      <c r="B22" s="22" t="s">
        <v>10</v>
      </c>
      <c r="C22" s="35">
        <f t="shared" si="9"/>
        <v>678236.74</v>
      </c>
      <c r="D22" s="35">
        <f t="shared" si="7"/>
        <v>635551.91</v>
      </c>
      <c r="E22" s="9">
        <f t="shared" si="8"/>
        <v>42684.83</v>
      </c>
      <c r="F22" s="9"/>
      <c r="G22" s="9">
        <f>H22+I22</f>
        <v>209623.22</v>
      </c>
      <c r="H22" s="9">
        <v>192125.13</v>
      </c>
      <c r="I22" s="25">
        <v>17498.09</v>
      </c>
      <c r="J22" s="9"/>
      <c r="K22" s="9">
        <f>L22+M22</f>
        <v>468613.52</v>
      </c>
      <c r="L22" s="9">
        <v>443426.78</v>
      </c>
      <c r="M22" s="25">
        <v>25186.74</v>
      </c>
      <c r="N22" s="9"/>
      <c r="O22" s="9">
        <f>P22+Q22</f>
        <v>791373.1</v>
      </c>
      <c r="P22" s="9">
        <v>779274.99</v>
      </c>
      <c r="Q22" s="25">
        <v>12098.11</v>
      </c>
      <c r="R22" s="14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1:39" ht="12" customHeight="1" x14ac:dyDescent="0.25">
      <c r="A23" s="13"/>
      <c r="B23" s="22" t="s">
        <v>11</v>
      </c>
      <c r="C23" s="35">
        <f t="shared" si="9"/>
        <v>114126.48</v>
      </c>
      <c r="D23" s="35">
        <f t="shared" si="7"/>
        <v>111343.85999999999</v>
      </c>
      <c r="E23" s="9">
        <f t="shared" si="8"/>
        <v>2782.62</v>
      </c>
      <c r="F23" s="9"/>
      <c r="G23" s="9">
        <f t="shared" ref="G23:G26" si="13">H23+I23</f>
        <v>35301.360000000001</v>
      </c>
      <c r="H23" s="11">
        <v>34054.71</v>
      </c>
      <c r="I23" s="25">
        <v>1246.6500000000001</v>
      </c>
      <c r="J23" s="11"/>
      <c r="K23" s="9">
        <f t="shared" ref="K23:K26" si="14">L23+M23</f>
        <v>78825.119999999995</v>
      </c>
      <c r="L23" s="9">
        <v>77289.149999999994</v>
      </c>
      <c r="M23" s="25">
        <v>1535.97</v>
      </c>
      <c r="N23" s="11"/>
      <c r="O23" s="9">
        <f t="shared" ref="O23:O24" si="15">P23+Q23</f>
        <v>288388.94999999995</v>
      </c>
      <c r="P23" s="11">
        <v>288328.48</v>
      </c>
      <c r="Q23" s="25">
        <v>60.47</v>
      </c>
      <c r="R23" s="14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1:39" ht="12" customHeight="1" x14ac:dyDescent="0.25">
      <c r="A24" s="13"/>
      <c r="B24" s="22" t="s">
        <v>12</v>
      </c>
      <c r="C24" s="35">
        <f t="shared" si="9"/>
        <v>131858.48000000001</v>
      </c>
      <c r="D24" s="35">
        <f t="shared" si="7"/>
        <v>118863.61</v>
      </c>
      <c r="E24" s="9">
        <f t="shared" si="8"/>
        <v>12994.869999999999</v>
      </c>
      <c r="F24" s="9"/>
      <c r="G24" s="9">
        <f t="shared" si="13"/>
        <v>48093.07</v>
      </c>
      <c r="H24" s="9">
        <v>40153.56</v>
      </c>
      <c r="I24" s="11">
        <v>7939.51</v>
      </c>
      <c r="J24" s="11"/>
      <c r="K24" s="9">
        <f t="shared" si="14"/>
        <v>83765.41</v>
      </c>
      <c r="L24" s="11">
        <v>78710.05</v>
      </c>
      <c r="M24" s="25">
        <v>5055.3599999999997</v>
      </c>
      <c r="N24" s="11"/>
      <c r="O24" s="9">
        <f t="shared" si="15"/>
        <v>179932.06</v>
      </c>
      <c r="P24" s="11">
        <v>178683.33</v>
      </c>
      <c r="Q24" s="25">
        <v>1248.73</v>
      </c>
      <c r="R24" s="14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  <row r="25" spans="1:39" ht="12" customHeight="1" x14ac:dyDescent="0.25">
      <c r="A25" s="13"/>
      <c r="B25" s="22" t="s">
        <v>18</v>
      </c>
      <c r="C25" s="35">
        <f t="shared" si="9"/>
        <v>19039.968560000001</v>
      </c>
      <c r="D25" s="35">
        <f t="shared" si="7"/>
        <v>17094.627610000003</v>
      </c>
      <c r="E25" s="9">
        <f t="shared" si="8"/>
        <v>1945.34095</v>
      </c>
      <c r="F25" s="9"/>
      <c r="G25" s="9">
        <f t="shared" si="13"/>
        <v>10618.820610000002</v>
      </c>
      <c r="H25" s="47">
        <v>9553.728030000002</v>
      </c>
      <c r="I25" s="47">
        <v>1065.09258</v>
      </c>
      <c r="J25" s="11"/>
      <c r="K25" s="9">
        <f t="shared" si="14"/>
        <v>8421.1479500000005</v>
      </c>
      <c r="L25" s="47">
        <v>7540.8995800000002</v>
      </c>
      <c r="M25" s="47">
        <v>880.24837000000002</v>
      </c>
      <c r="N25" s="11"/>
      <c r="O25" s="9">
        <f>P25</f>
        <v>43222.911370000002</v>
      </c>
      <c r="P25" s="47">
        <v>43222.911370000002</v>
      </c>
      <c r="Q25" s="25" t="s">
        <v>6</v>
      </c>
      <c r="R25" s="14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</row>
    <row r="26" spans="1:39" ht="12" customHeight="1" x14ac:dyDescent="0.25">
      <c r="A26" s="13"/>
      <c r="B26" s="22" t="s">
        <v>13</v>
      </c>
      <c r="C26" s="35">
        <f t="shared" si="9"/>
        <v>91326.725419999988</v>
      </c>
      <c r="D26" s="35">
        <f t="shared" si="7"/>
        <v>88212.983839999986</v>
      </c>
      <c r="E26" s="9">
        <f t="shared" si="8"/>
        <v>3113.7415799999999</v>
      </c>
      <c r="F26" s="9"/>
      <c r="G26" s="9">
        <f t="shared" si="13"/>
        <v>26588.524219999999</v>
      </c>
      <c r="H26" s="47">
        <v>25788.296409999999</v>
      </c>
      <c r="I26" s="47">
        <v>800.22781000000009</v>
      </c>
      <c r="J26" s="12"/>
      <c r="K26" s="9">
        <f t="shared" si="14"/>
        <v>64738.201199999989</v>
      </c>
      <c r="L26" s="47">
        <v>62424.687429999991</v>
      </c>
      <c r="M26" s="47">
        <v>2313.51377</v>
      </c>
      <c r="N26" s="12"/>
      <c r="O26" s="9">
        <f>P26</f>
        <v>111793.79161000001</v>
      </c>
      <c r="P26" s="47">
        <v>111793.79161000001</v>
      </c>
      <c r="Q26" s="47">
        <v>5.8615699999999995</v>
      </c>
      <c r="R26" s="14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</row>
    <row r="27" spans="1:39" ht="12" customHeight="1" x14ac:dyDescent="0.25">
      <c r="A27" s="13"/>
      <c r="B27" s="36">
        <v>2020</v>
      </c>
      <c r="C27" s="24">
        <f t="shared" si="9"/>
        <v>980987.92018999998</v>
      </c>
      <c r="D27" s="24">
        <f t="shared" si="7"/>
        <v>930705.27924999991</v>
      </c>
      <c r="E27" s="10">
        <f t="shared" si="8"/>
        <v>50282.640939999997</v>
      </c>
      <c r="F27" s="10"/>
      <c r="G27" s="24">
        <f>H27+I27</f>
        <v>291926.14817</v>
      </c>
      <c r="H27" s="24">
        <f>SUM(H28:H32)</f>
        <v>269557.37031999999</v>
      </c>
      <c r="I27" s="24">
        <f>SUM(I28:I32)</f>
        <v>22368.777849999999</v>
      </c>
      <c r="J27" s="10"/>
      <c r="K27" s="24">
        <f>L27+M27</f>
        <v>689061.77201999992</v>
      </c>
      <c r="L27" s="24">
        <f>SUM(L28:L32)</f>
        <v>661147.90892999992</v>
      </c>
      <c r="M27" s="24">
        <f>SUM(M28:M32)</f>
        <v>27913.863089999999</v>
      </c>
      <c r="N27" s="10"/>
      <c r="O27" s="24">
        <f>P27+Q27</f>
        <v>1205746.7849999999</v>
      </c>
      <c r="P27" s="24">
        <f>SUM(P28:P32)</f>
        <v>1192762.11366</v>
      </c>
      <c r="Q27" s="24">
        <f>SUM(Q28:Q32)</f>
        <v>12984.671339999999</v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1:39" ht="12" customHeight="1" x14ac:dyDescent="0.25">
      <c r="A28" s="13"/>
      <c r="B28" s="22" t="s">
        <v>10</v>
      </c>
      <c r="C28" s="35">
        <f t="shared" si="9"/>
        <v>638121.52531000006</v>
      </c>
      <c r="D28" s="35">
        <f t="shared" si="7"/>
        <v>604748.31645000004</v>
      </c>
      <c r="E28" s="9">
        <f t="shared" si="8"/>
        <v>33373.208859999999</v>
      </c>
      <c r="F28" s="9"/>
      <c r="G28" s="9">
        <f>H28+I28</f>
        <v>188197.79938000001</v>
      </c>
      <c r="H28" s="9">
        <v>173682.85928</v>
      </c>
      <c r="I28" s="25">
        <v>14514.9401</v>
      </c>
      <c r="J28" s="9"/>
      <c r="K28" s="9">
        <f>L28+M28</f>
        <v>449923.72593000002</v>
      </c>
      <c r="L28" s="9">
        <v>431065.45717000001</v>
      </c>
      <c r="M28" s="25">
        <v>18858.268759999999</v>
      </c>
      <c r="N28" s="9"/>
      <c r="O28" s="9">
        <f>P28+Q28</f>
        <v>680995.10739999998</v>
      </c>
      <c r="P28" s="9">
        <v>669424.73115999997</v>
      </c>
      <c r="Q28" s="25">
        <v>11570.37624</v>
      </c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1:39" ht="12" customHeight="1" x14ac:dyDescent="0.25">
      <c r="A29" s="13"/>
      <c r="B29" s="22" t="s">
        <v>11</v>
      </c>
      <c r="C29" s="35">
        <f t="shared" si="9"/>
        <v>113374.51314</v>
      </c>
      <c r="D29" s="35">
        <f t="shared" si="7"/>
        <v>109907.71455999999</v>
      </c>
      <c r="E29" s="9">
        <f t="shared" si="8"/>
        <v>3466.7985799999997</v>
      </c>
      <c r="F29" s="9"/>
      <c r="G29" s="9">
        <f t="shared" ref="G29:G32" si="16">H29+I29</f>
        <v>31830.26744</v>
      </c>
      <c r="H29" s="11">
        <v>30182.870989999999</v>
      </c>
      <c r="I29" s="25">
        <v>1647.39645</v>
      </c>
      <c r="J29" s="11"/>
      <c r="K29" s="9">
        <f t="shared" ref="K29:K32" si="17">L29+M29</f>
        <v>81544.245699999999</v>
      </c>
      <c r="L29" s="9">
        <v>79724.843569999997</v>
      </c>
      <c r="M29" s="25">
        <v>1819.4021299999999</v>
      </c>
      <c r="N29" s="11"/>
      <c r="O29" s="9">
        <f t="shared" ref="O29:O30" si="18">P29+Q29</f>
        <v>240520.83536</v>
      </c>
      <c r="P29" s="11">
        <v>240390.73996000001</v>
      </c>
      <c r="Q29" s="25">
        <v>130.09540000000001</v>
      </c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</row>
    <row r="30" spans="1:39" ht="12" customHeight="1" x14ac:dyDescent="0.25">
      <c r="A30" s="13"/>
      <c r="B30" s="22" t="s">
        <v>12</v>
      </c>
      <c r="C30" s="35">
        <f t="shared" si="9"/>
        <v>125192.10212999998</v>
      </c>
      <c r="D30" s="35">
        <f t="shared" si="7"/>
        <v>115431.17416</v>
      </c>
      <c r="E30" s="9">
        <f t="shared" si="8"/>
        <v>9760.9279700000006</v>
      </c>
      <c r="F30" s="9"/>
      <c r="G30" s="9">
        <f t="shared" si="16"/>
        <v>40351.246749999998</v>
      </c>
      <c r="H30" s="9">
        <v>36112.15251</v>
      </c>
      <c r="I30" s="11">
        <v>4239.0942400000004</v>
      </c>
      <c r="J30" s="11"/>
      <c r="K30" s="9">
        <f t="shared" si="17"/>
        <v>84840.855379999994</v>
      </c>
      <c r="L30" s="11">
        <v>79319.021649999995</v>
      </c>
      <c r="M30" s="25">
        <v>5521.8337300000003</v>
      </c>
      <c r="N30" s="11"/>
      <c r="O30" s="9">
        <f t="shared" si="18"/>
        <v>157247.28988</v>
      </c>
      <c r="P30" s="11">
        <v>155963.09018</v>
      </c>
      <c r="Q30" s="25">
        <v>1284.1996999999999</v>
      </c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spans="1:39" ht="12" customHeight="1" x14ac:dyDescent="0.25">
      <c r="A31" s="13"/>
      <c r="B31" s="22" t="s">
        <v>18</v>
      </c>
      <c r="C31" s="35">
        <f t="shared" si="9"/>
        <v>19199.942940000001</v>
      </c>
      <c r="D31" s="35">
        <f t="shared" si="7"/>
        <v>17373.037940000002</v>
      </c>
      <c r="E31" s="9">
        <f t="shared" si="8"/>
        <v>1826.9049999999997</v>
      </c>
      <c r="F31" s="9"/>
      <c r="G31" s="9">
        <f t="shared" si="16"/>
        <v>10850.90782</v>
      </c>
      <c r="H31" s="11">
        <v>9677.4899100000002</v>
      </c>
      <c r="I31" s="25">
        <v>1173.4179099999999</v>
      </c>
      <c r="J31" s="11"/>
      <c r="K31" s="9">
        <f t="shared" si="17"/>
        <v>8349.0351200000005</v>
      </c>
      <c r="L31" s="11">
        <v>7695.5480299999999</v>
      </c>
      <c r="M31" s="25">
        <v>653.48708999999997</v>
      </c>
      <c r="N31" s="11"/>
      <c r="O31" s="9">
        <f>P31</f>
        <v>32280.458060000001</v>
      </c>
      <c r="P31" s="11">
        <v>32280.458060000001</v>
      </c>
      <c r="Q31" s="25" t="s">
        <v>6</v>
      </c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1:39" ht="12" customHeight="1" x14ac:dyDescent="0.25">
      <c r="A32" s="13"/>
      <c r="B32" s="22" t="s">
        <v>13</v>
      </c>
      <c r="C32" s="35">
        <f t="shared" si="9"/>
        <v>85099.83666999999</v>
      </c>
      <c r="D32" s="35">
        <f t="shared" si="7"/>
        <v>83245.036139999997</v>
      </c>
      <c r="E32" s="9">
        <f t="shared" si="8"/>
        <v>1854.80053</v>
      </c>
      <c r="F32" s="9"/>
      <c r="G32" s="9">
        <f t="shared" si="16"/>
        <v>20695.926780000002</v>
      </c>
      <c r="H32" s="12">
        <v>19901.997630000002</v>
      </c>
      <c r="I32" s="25">
        <v>793.92915000000005</v>
      </c>
      <c r="J32" s="12"/>
      <c r="K32" s="9">
        <f t="shared" si="17"/>
        <v>64403.909889999995</v>
      </c>
      <c r="L32" s="11">
        <v>63343.038509999998</v>
      </c>
      <c r="M32" s="25">
        <v>1060.87138</v>
      </c>
      <c r="N32" s="12"/>
      <c r="O32" s="9">
        <f>P32</f>
        <v>94703.094299999997</v>
      </c>
      <c r="P32" s="12">
        <v>94703.094299999997</v>
      </c>
      <c r="Q32" s="25" t="s">
        <v>6</v>
      </c>
      <c r="R32" s="14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</row>
    <row r="33" spans="1:39" ht="12" customHeight="1" x14ac:dyDescent="0.25">
      <c r="A33" s="13"/>
      <c r="B33" s="36">
        <v>2019</v>
      </c>
      <c r="C33" s="24">
        <f t="shared" si="9"/>
        <v>874695.03899000003</v>
      </c>
      <c r="D33" s="24">
        <f t="shared" si="7"/>
        <v>827145.16629999992</v>
      </c>
      <c r="E33" s="10">
        <f t="shared" si="8"/>
        <v>47549.872690000004</v>
      </c>
      <c r="F33" s="10"/>
      <c r="G33" s="24">
        <f>H33+I33</f>
        <v>212699.05257</v>
      </c>
      <c r="H33" s="24">
        <f>SUM(H34:H38)</f>
        <v>193861.56015999999</v>
      </c>
      <c r="I33" s="24">
        <f>SUM(I34:I38)</f>
        <v>18837.492410000003</v>
      </c>
      <c r="J33" s="10"/>
      <c r="K33" s="24">
        <f>L33+M33</f>
        <v>661995.98641999997</v>
      </c>
      <c r="L33" s="24">
        <f>SUM(L34:L38)</f>
        <v>633283.60613999993</v>
      </c>
      <c r="M33" s="24">
        <f>SUM(M34:M38)</f>
        <v>28712.380280000001</v>
      </c>
      <c r="N33" s="10"/>
      <c r="O33" s="24">
        <f>P33+Q33</f>
        <v>1049853.0204700001</v>
      </c>
      <c r="P33" s="24">
        <f>SUM(P34:P38)</f>
        <v>1036979.7712000001</v>
      </c>
      <c r="Q33" s="24">
        <f>SUM(Q34:Q38)</f>
        <v>12873.249269999998</v>
      </c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1:39" ht="12" customHeight="1" x14ac:dyDescent="0.25">
      <c r="A34" s="13"/>
      <c r="B34" s="22" t="s">
        <v>10</v>
      </c>
      <c r="C34" s="35">
        <f t="shared" si="9"/>
        <v>562095.00640000007</v>
      </c>
      <c r="D34" s="35">
        <f t="shared" si="7"/>
        <v>529116.98259999999</v>
      </c>
      <c r="E34" s="9">
        <f t="shared" si="8"/>
        <v>32978.023800000003</v>
      </c>
      <c r="F34" s="9"/>
      <c r="G34" s="9">
        <f>H34+I34</f>
        <v>131022.79889999999</v>
      </c>
      <c r="H34" s="9">
        <v>118197.018</v>
      </c>
      <c r="I34" s="25">
        <v>12825.7809</v>
      </c>
      <c r="J34" s="9"/>
      <c r="K34" s="9">
        <f>L34+M34</f>
        <v>431072.20750000002</v>
      </c>
      <c r="L34" s="9">
        <v>410919.96460000001</v>
      </c>
      <c r="M34" s="25">
        <v>20152.242900000001</v>
      </c>
      <c r="N34" s="9"/>
      <c r="O34" s="9">
        <f>P34+Q34</f>
        <v>603992.76800000004</v>
      </c>
      <c r="P34" s="9">
        <v>592683.35490000003</v>
      </c>
      <c r="Q34" s="25">
        <v>11309.4131</v>
      </c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spans="1:39" ht="12" customHeight="1" x14ac:dyDescent="0.25">
      <c r="A35" s="13"/>
      <c r="B35" s="22" t="s">
        <v>11</v>
      </c>
      <c r="C35" s="35">
        <f t="shared" si="9"/>
        <v>98950.363200000007</v>
      </c>
      <c r="D35" s="35">
        <f t="shared" si="7"/>
        <v>95796.1103</v>
      </c>
      <c r="E35" s="9">
        <f t="shared" si="8"/>
        <v>3154.2529000000004</v>
      </c>
      <c r="F35" s="9"/>
      <c r="G35" s="9">
        <f t="shared" ref="G35:G38" si="19">H35+I35</f>
        <v>23308.6888</v>
      </c>
      <c r="H35" s="11">
        <v>21928.0016</v>
      </c>
      <c r="I35" s="25">
        <v>1380.6872000000001</v>
      </c>
      <c r="J35" s="11"/>
      <c r="K35" s="9">
        <f t="shared" ref="K35:K38" si="20">L35+M35</f>
        <v>75641.674400000004</v>
      </c>
      <c r="L35" s="9">
        <v>73868.108699999997</v>
      </c>
      <c r="M35" s="25">
        <v>1773.5657000000001</v>
      </c>
      <c r="N35" s="11"/>
      <c r="O35" s="9">
        <f t="shared" ref="O35:O36" si="21">P35+Q35</f>
        <v>204766.8045</v>
      </c>
      <c r="P35" s="11">
        <v>204516.84409999999</v>
      </c>
      <c r="Q35" s="25">
        <v>249.96039999999999</v>
      </c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1:39" ht="12" customHeight="1" x14ac:dyDescent="0.25">
      <c r="A36" s="13"/>
      <c r="B36" s="22" t="s">
        <v>12</v>
      </c>
      <c r="C36" s="35">
        <f t="shared" si="9"/>
        <v>116450.2585</v>
      </c>
      <c r="D36" s="35">
        <f t="shared" si="7"/>
        <v>107726.07949999999</v>
      </c>
      <c r="E36" s="9">
        <f t="shared" si="8"/>
        <v>8724.1790000000001</v>
      </c>
      <c r="F36" s="9"/>
      <c r="G36" s="9">
        <f t="shared" si="19"/>
        <v>35139.180200000003</v>
      </c>
      <c r="H36" s="9">
        <v>31655.3341</v>
      </c>
      <c r="I36" s="11">
        <v>3483.8461000000002</v>
      </c>
      <c r="J36" s="11"/>
      <c r="K36" s="9">
        <f t="shared" si="20"/>
        <v>81311.078299999994</v>
      </c>
      <c r="L36" s="11">
        <v>76070.7454</v>
      </c>
      <c r="M36" s="25">
        <v>5240.3329000000003</v>
      </c>
      <c r="N36" s="11"/>
      <c r="O36" s="9">
        <f t="shared" si="21"/>
        <v>133345.48109999998</v>
      </c>
      <c r="P36" s="11">
        <v>132096.59289999999</v>
      </c>
      <c r="Q36" s="25">
        <v>1248.8882000000001</v>
      </c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</row>
    <row r="37" spans="1:39" ht="12" customHeight="1" x14ac:dyDescent="0.25">
      <c r="A37" s="13"/>
      <c r="B37" s="22" t="s">
        <v>18</v>
      </c>
      <c r="C37" s="35">
        <f t="shared" si="9"/>
        <v>14247.96277</v>
      </c>
      <c r="D37" s="35">
        <f t="shared" si="7"/>
        <v>13103.87558</v>
      </c>
      <c r="E37" s="9">
        <f t="shared" si="8"/>
        <v>1144.08719</v>
      </c>
      <c r="F37" s="9"/>
      <c r="G37" s="9">
        <f t="shared" si="19"/>
        <v>6610.70838</v>
      </c>
      <c r="H37" s="11">
        <v>6039.3986699999996</v>
      </c>
      <c r="I37" s="25">
        <v>571.30971</v>
      </c>
      <c r="J37" s="11"/>
      <c r="K37" s="9">
        <f t="shared" si="20"/>
        <v>7637.2543900000001</v>
      </c>
      <c r="L37" s="11">
        <v>7064.4769100000003</v>
      </c>
      <c r="M37" s="25">
        <v>572.77747999999997</v>
      </c>
      <c r="N37" s="11"/>
      <c r="O37" s="9">
        <f>P37</f>
        <v>24835.283299999999</v>
      </c>
      <c r="P37" s="11">
        <v>24835.283299999999</v>
      </c>
      <c r="Q37" s="25" t="s">
        <v>6</v>
      </c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</row>
    <row r="38" spans="1:39" ht="12" customHeight="1" x14ac:dyDescent="0.25">
      <c r="A38" s="13"/>
      <c r="B38" s="22" t="s">
        <v>13</v>
      </c>
      <c r="C38" s="35">
        <f t="shared" si="9"/>
        <v>82951.448120000001</v>
      </c>
      <c r="D38" s="35">
        <f t="shared" si="7"/>
        <v>81402.118320000009</v>
      </c>
      <c r="E38" s="9">
        <f t="shared" si="8"/>
        <v>1549.3298</v>
      </c>
      <c r="F38" s="9"/>
      <c r="G38" s="9">
        <f t="shared" si="19"/>
        <v>16617.676289999999</v>
      </c>
      <c r="H38" s="12">
        <v>16041.807790000001</v>
      </c>
      <c r="I38" s="25">
        <v>575.86850000000004</v>
      </c>
      <c r="J38" s="12"/>
      <c r="K38" s="9">
        <f t="shared" si="20"/>
        <v>66333.771829999998</v>
      </c>
      <c r="L38" s="11">
        <v>65360.310530000002</v>
      </c>
      <c r="M38" s="25">
        <v>973.46130000000005</v>
      </c>
      <c r="N38" s="12"/>
      <c r="O38" s="9">
        <f>P38</f>
        <v>82847.695999999996</v>
      </c>
      <c r="P38" s="12">
        <v>82847.695999999996</v>
      </c>
      <c r="Q38" s="25">
        <v>64.987570000000005</v>
      </c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1:39" ht="3" customHeight="1" x14ac:dyDescent="0.25">
      <c r="A39" s="13"/>
      <c r="B39" s="23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26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</row>
    <row r="40" spans="1:39" ht="12.75" customHeight="1" x14ac:dyDescent="0.25">
      <c r="A40" s="13"/>
      <c r="B40" s="39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27"/>
      <c r="R40" s="13"/>
      <c r="S40" s="13"/>
      <c r="T40" s="13"/>
      <c r="U40" s="34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</row>
    <row r="41" spans="1:39" ht="5.25" customHeight="1" x14ac:dyDescent="0.25">
      <c r="A41" s="13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28"/>
      <c r="R41" s="13"/>
      <c r="S41" s="13"/>
      <c r="T41" s="16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</row>
    <row r="42" spans="1:39" ht="12.75" x14ac:dyDescent="0.25">
      <c r="A42" s="13"/>
      <c r="B42" s="15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28"/>
      <c r="R42" s="13"/>
      <c r="S42" s="13"/>
      <c r="T42" s="16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</row>
    <row r="43" spans="1:39" ht="12.75" x14ac:dyDescent="0.25">
      <c r="A43" s="13"/>
      <c r="B43" s="15"/>
      <c r="C43" s="15"/>
      <c r="D43" s="15"/>
      <c r="E43" s="15"/>
      <c r="F43" s="15"/>
      <c r="G43" s="21"/>
      <c r="H43" s="21"/>
      <c r="I43" s="15"/>
      <c r="J43" s="15"/>
      <c r="K43" s="15"/>
      <c r="L43" s="15"/>
      <c r="M43" s="18"/>
      <c r="N43" s="18"/>
      <c r="O43" s="18"/>
      <c r="P43" s="18"/>
      <c r="Q43" s="29"/>
      <c r="R43" s="19"/>
      <c r="S43" s="13"/>
      <c r="T43" s="16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</row>
    <row r="44" spans="1:39" ht="12.75" x14ac:dyDescent="0.25">
      <c r="A44" s="13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8"/>
      <c r="N44" s="18"/>
      <c r="O44" s="18"/>
      <c r="P44" s="18"/>
      <c r="Q44" s="30"/>
      <c r="R44" s="19"/>
      <c r="S44" s="13"/>
      <c r="T44" s="16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</row>
    <row r="45" spans="1:39" ht="12.75" x14ac:dyDescent="0.25">
      <c r="A45" s="13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8"/>
      <c r="N45" s="18"/>
      <c r="O45" s="18"/>
      <c r="P45" s="18"/>
      <c r="Q45" s="31"/>
      <c r="R45" s="19"/>
      <c r="S45" s="13"/>
      <c r="T45" s="16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</row>
    <row r="46" spans="1:39" ht="12.75" x14ac:dyDescent="0.25">
      <c r="A46" s="13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8"/>
      <c r="N46" s="18"/>
      <c r="O46" s="18"/>
      <c r="P46" s="18"/>
      <c r="Q46" s="31"/>
      <c r="R46" s="19"/>
      <c r="S46" s="13"/>
      <c r="T46" s="16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</row>
    <row r="47" spans="1:39" ht="12.75" x14ac:dyDescent="0.25">
      <c r="A47" s="1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8"/>
      <c r="N47" s="18"/>
      <c r="O47" s="18"/>
      <c r="P47" s="18"/>
      <c r="Q47" s="31"/>
      <c r="R47" s="19"/>
      <c r="S47" s="13"/>
      <c r="T47" s="16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</row>
    <row r="48" spans="1:39" ht="12.75" x14ac:dyDescent="0.25">
      <c r="A48" s="13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8"/>
      <c r="N48" s="18"/>
      <c r="O48" s="18"/>
      <c r="P48" s="18"/>
      <c r="Q48" s="29"/>
      <c r="R48" s="19"/>
      <c r="S48" s="13"/>
      <c r="T48" s="16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</row>
    <row r="49" spans="1:39" ht="12.75" x14ac:dyDescent="0.25">
      <c r="A49" s="13"/>
      <c r="B49" s="15"/>
      <c r="C49" s="15"/>
      <c r="D49" s="15"/>
      <c r="E49" s="15"/>
      <c r="F49" s="15"/>
      <c r="G49" s="15"/>
      <c r="H49" s="15"/>
      <c r="I49" s="13"/>
      <c r="J49" s="13"/>
      <c r="K49" s="13"/>
      <c r="L49" s="13"/>
      <c r="M49" s="19"/>
      <c r="N49" s="19"/>
      <c r="O49" s="19"/>
      <c r="P49" s="19"/>
      <c r="Q49" s="32"/>
      <c r="R49" s="19"/>
      <c r="S49" s="13"/>
      <c r="T49" s="13"/>
      <c r="U49" s="13"/>
      <c r="V49" s="13"/>
      <c r="W49" s="16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</row>
    <row r="50" spans="1:39" ht="12.75" x14ac:dyDescent="0.25">
      <c r="A50" s="13"/>
      <c r="B50" s="15"/>
      <c r="C50" s="15"/>
      <c r="D50" s="15"/>
      <c r="E50" s="15"/>
      <c r="F50" s="15"/>
      <c r="G50" s="15"/>
      <c r="H50" s="15"/>
      <c r="I50" s="13"/>
      <c r="J50" s="13"/>
      <c r="K50" s="13"/>
      <c r="L50" s="13"/>
      <c r="M50" s="19"/>
      <c r="N50" s="19"/>
      <c r="O50" s="19"/>
      <c r="P50" s="19"/>
      <c r="Q50" s="33"/>
      <c r="R50" s="19"/>
      <c r="S50" s="13"/>
      <c r="T50" s="13"/>
      <c r="U50" s="13"/>
      <c r="V50" s="13"/>
      <c r="W50" s="16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</row>
    <row r="51" spans="1:39" ht="12.75" x14ac:dyDescent="0.25">
      <c r="A51" s="13"/>
      <c r="B51" s="15"/>
      <c r="C51" s="15"/>
      <c r="D51" s="15"/>
      <c r="E51" s="15"/>
      <c r="F51" s="15"/>
      <c r="G51" s="15"/>
      <c r="H51" s="15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6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</row>
    <row r="52" spans="1:39" ht="12.75" x14ac:dyDescent="0.25">
      <c r="A52" s="13"/>
      <c r="B52" s="15"/>
      <c r="C52" s="15"/>
      <c r="D52" s="15"/>
      <c r="E52" s="15"/>
      <c r="F52" s="15"/>
      <c r="G52" s="15"/>
      <c r="H52" s="15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6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</row>
    <row r="53" spans="1:39" ht="12.75" x14ac:dyDescent="0.25">
      <c r="A53" s="13"/>
      <c r="B53" s="15"/>
      <c r="C53" s="15"/>
      <c r="D53" s="15"/>
      <c r="E53" s="15"/>
      <c r="F53" s="15"/>
      <c r="G53" s="15"/>
      <c r="H53" s="15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6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</row>
    <row r="54" spans="1:39" ht="12.75" x14ac:dyDescent="0.25">
      <c r="A54" s="13"/>
      <c r="B54" s="15"/>
      <c r="C54" s="15"/>
      <c r="D54" s="15"/>
      <c r="E54" s="15"/>
      <c r="F54" s="15"/>
      <c r="G54" s="15"/>
      <c r="H54" s="15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6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</row>
    <row r="55" spans="1:39" ht="12.75" x14ac:dyDescent="0.25">
      <c r="A55" s="13"/>
      <c r="B55" s="15"/>
      <c r="C55" s="15"/>
      <c r="D55" s="15"/>
      <c r="E55" s="15"/>
      <c r="F55" s="15"/>
      <c r="G55" s="15"/>
      <c r="H55" s="15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6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</row>
    <row r="56" spans="1:39" ht="12.75" x14ac:dyDescent="0.25">
      <c r="A56" s="13"/>
      <c r="B56" s="15"/>
      <c r="C56" s="15"/>
      <c r="D56" s="15"/>
      <c r="E56" s="15"/>
      <c r="F56" s="15"/>
      <c r="G56" s="15"/>
      <c r="H56" s="15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6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</row>
    <row r="57" spans="1:39" ht="12.75" x14ac:dyDescent="0.25">
      <c r="A57" s="13"/>
      <c r="B57" s="15"/>
      <c r="C57" s="15"/>
      <c r="D57" s="15"/>
      <c r="E57" s="15"/>
      <c r="F57" s="15"/>
      <c r="G57" s="15"/>
      <c r="H57" s="15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6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</row>
    <row r="58" spans="1:39" ht="12.75" x14ac:dyDescent="0.25">
      <c r="A58" s="13"/>
      <c r="B58" s="15"/>
      <c r="C58" s="15"/>
      <c r="D58" s="15"/>
      <c r="E58" s="15"/>
      <c r="F58" s="15"/>
      <c r="G58" s="15"/>
      <c r="H58" s="15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</row>
    <row r="59" spans="1:39" ht="12.75" x14ac:dyDescent="0.25">
      <c r="A59" s="13"/>
      <c r="B59" s="15"/>
      <c r="C59" s="15"/>
      <c r="D59" s="15"/>
      <c r="E59" s="15"/>
      <c r="F59" s="15"/>
      <c r="G59" s="15"/>
      <c r="H59" s="15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</row>
    <row r="60" spans="1:39" ht="12.75" x14ac:dyDescent="0.25">
      <c r="A60" s="13"/>
      <c r="B60" s="15"/>
      <c r="C60" s="15"/>
      <c r="D60" s="15"/>
      <c r="E60" s="15"/>
      <c r="F60" s="15"/>
      <c r="G60" s="15"/>
      <c r="H60" s="15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</row>
    <row r="61" spans="1:39" ht="12.75" x14ac:dyDescent="0.25">
      <c r="A61" s="13"/>
      <c r="B61" s="15"/>
      <c r="C61" s="15"/>
      <c r="D61" s="15"/>
      <c r="E61" s="15"/>
      <c r="F61" s="15"/>
      <c r="G61" s="15"/>
      <c r="H61" s="15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</row>
    <row r="62" spans="1:39" ht="12.75" x14ac:dyDescent="0.25">
      <c r="A62" s="13"/>
      <c r="B62" s="15"/>
      <c r="C62" s="15"/>
      <c r="D62" s="15"/>
      <c r="E62" s="15"/>
      <c r="F62" s="15"/>
      <c r="G62" s="15"/>
      <c r="H62" s="15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</row>
    <row r="63" spans="1:39" ht="12.75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</row>
    <row r="64" spans="1:39" ht="12.75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</row>
    <row r="65" spans="1:39" ht="12.75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</row>
    <row r="66" spans="1:39" ht="12.75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</row>
    <row r="67" spans="1:39" ht="12.75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</row>
    <row r="68" spans="1:39" ht="12.75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</row>
    <row r="69" spans="1:39" ht="12.75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</row>
    <row r="70" spans="1:39" ht="12.75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</row>
    <row r="71" spans="1:39" ht="12.75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</row>
    <row r="72" spans="1:39" ht="12.75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</row>
    <row r="73" spans="1:39" ht="12.75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</row>
    <row r="74" spans="1:39" ht="12.75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</row>
    <row r="75" spans="1:39" ht="12.75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</row>
    <row r="76" spans="1:39" ht="12.75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</row>
    <row r="77" spans="1:39" ht="12.75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</row>
    <row r="78" spans="1:39" ht="12.75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</row>
    <row r="79" spans="1:39" ht="12.75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</row>
    <row r="80" spans="1:39" ht="12.75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</row>
    <row r="81" spans="1:39" ht="12.75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</row>
    <row r="82" spans="1:39" ht="12.75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</row>
    <row r="83" spans="1:39" ht="12.75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</row>
    <row r="84" spans="1:39" ht="12.75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</row>
    <row r="85" spans="1:39" ht="12.75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</row>
    <row r="86" spans="1:39" ht="12.75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</row>
    <row r="87" spans="1:39" ht="12.75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</row>
    <row r="88" spans="1:39" ht="12.75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</row>
    <row r="89" spans="1:39" ht="12.75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</row>
    <row r="90" spans="1:39" ht="12.75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</row>
    <row r="91" spans="1:39" ht="12.75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</row>
    <row r="92" spans="1:39" ht="12.75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</row>
    <row r="93" spans="1:39" ht="12.75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</row>
    <row r="94" spans="1:39" ht="12.75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</row>
    <row r="95" spans="1:39" ht="12.75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</row>
    <row r="96" spans="1:39" ht="12.75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</row>
    <row r="97" spans="1:39" ht="12.75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</row>
    <row r="98" spans="1:39" ht="12.75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</row>
    <row r="99" spans="1:39" ht="12.75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</row>
    <row r="100" spans="1:39" ht="12.75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</row>
    <row r="101" spans="1:39" ht="12.75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</row>
    <row r="102" spans="1:39" ht="12.75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</row>
    <row r="103" spans="1:39" ht="12.75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</row>
    <row r="104" spans="1:39" ht="12.75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</row>
    <row r="105" spans="1:39" ht="12.75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</row>
    <row r="106" spans="1:39" ht="12.75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</row>
    <row r="107" spans="1:39" ht="12.75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</row>
    <row r="108" spans="1:39" ht="12.75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</row>
    <row r="109" spans="1:39" ht="12.75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</row>
    <row r="110" spans="1:39" ht="12.75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</row>
    <row r="111" spans="1:39" ht="12.75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</row>
    <row r="112" spans="1:39" ht="12.75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</row>
    <row r="113" spans="1:39" ht="12.75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</row>
    <row r="114" spans="1:39" ht="12.75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</row>
    <row r="115" spans="1:39" ht="12.75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</row>
    <row r="116" spans="1:39" ht="12.75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</row>
    <row r="117" spans="1:39" ht="12.75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</row>
    <row r="118" spans="1:39" ht="12.75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</row>
    <row r="119" spans="1:39" ht="12.75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</row>
    <row r="120" spans="1:39" ht="12.75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</row>
    <row r="121" spans="1:39" ht="12.75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</row>
    <row r="122" spans="1:39" ht="12.75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</row>
    <row r="123" spans="1:39" ht="12.75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</row>
    <row r="124" spans="1:39" ht="12.75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</row>
    <row r="125" spans="1:39" ht="12.75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</row>
    <row r="126" spans="1:39" ht="12.75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</row>
    <row r="127" spans="1:39" ht="12.75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</row>
    <row r="128" spans="1:39" ht="12.75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</row>
    <row r="129" spans="1:39" ht="12.75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</row>
    <row r="130" spans="1:39" ht="12.75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</row>
    <row r="131" spans="1:39" ht="12.75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</row>
    <row r="132" spans="1:39" ht="12.75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</row>
    <row r="133" spans="1:39" ht="12.75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</row>
    <row r="134" spans="1:39" ht="12.75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</row>
    <row r="135" spans="1:39" ht="12.75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</row>
    <row r="136" spans="1:39" ht="12.75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</row>
    <row r="137" spans="1:39" ht="12.75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</row>
    <row r="138" spans="1:39" ht="12.75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</row>
    <row r="139" spans="1:39" ht="12.75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</row>
    <row r="140" spans="1:39" ht="12.75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</row>
    <row r="141" spans="1:39" ht="12.75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</row>
    <row r="142" spans="1:39" ht="12.75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</row>
    <row r="143" spans="1:39" ht="12.75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</row>
    <row r="144" spans="1:39" ht="12.75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</row>
    <row r="145" spans="1:39" ht="12.75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</row>
    <row r="146" spans="1:39" ht="12.75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</row>
    <row r="147" spans="1:39" ht="12.75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</row>
    <row r="148" spans="1:39" ht="12.75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</row>
    <row r="149" spans="1:39" ht="12.75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</row>
    <row r="150" spans="1:39" ht="12.75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</row>
    <row r="151" spans="1:39" ht="12.75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</row>
    <row r="152" spans="1:39" ht="12.75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</row>
    <row r="153" spans="1:39" ht="12.75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</row>
    <row r="154" spans="1:39" ht="12.75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</row>
    <row r="155" spans="1:39" ht="12.75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</row>
    <row r="156" spans="1:39" ht="12.75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</row>
    <row r="157" spans="1:39" ht="12.75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</row>
    <row r="158" spans="1:39" ht="12.75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</row>
    <row r="159" spans="1:39" ht="12.75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</row>
    <row r="160" spans="1:39" ht="12.75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</row>
    <row r="161" spans="1:39" ht="12.75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</row>
    <row r="162" spans="1:39" ht="12.75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</row>
    <row r="163" spans="1:39" ht="12.75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</row>
    <row r="164" spans="1:39" ht="12.75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</row>
    <row r="165" spans="1:39" ht="12.75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</row>
    <row r="166" spans="1:39" ht="12.75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</row>
    <row r="167" spans="1:39" ht="12.75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</row>
    <row r="168" spans="1:39" ht="12.75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</row>
    <row r="169" spans="1:39" ht="12.75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</row>
    <row r="170" spans="1:39" ht="12.75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</row>
    <row r="171" spans="1:39" ht="12.75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</row>
    <row r="172" spans="1:39" ht="12.75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</row>
    <row r="173" spans="1:39" ht="12.75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</row>
    <row r="174" spans="1:39" ht="12.75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</row>
    <row r="175" spans="1:39" ht="12.75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</row>
    <row r="176" spans="1:39" ht="12.75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</row>
    <row r="177" spans="1:39" ht="12.75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</row>
    <row r="178" spans="1:39" ht="12.75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</row>
    <row r="179" spans="1:39" ht="12.75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</row>
    <row r="180" spans="1:39" ht="12.75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</row>
    <row r="181" spans="1:39" ht="12.75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</row>
    <row r="182" spans="1:39" ht="12.75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</row>
    <row r="183" spans="1:39" ht="12.75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</row>
    <row r="184" spans="1:39" ht="12.75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</row>
    <row r="185" spans="1:39" ht="12.75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</row>
    <row r="186" spans="1:39" ht="12.75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</row>
    <row r="187" spans="1:39" ht="12.75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</row>
    <row r="188" spans="1:39" ht="12.75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</row>
    <row r="189" spans="1:39" ht="12.75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</row>
    <row r="190" spans="1:39" ht="12.75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</row>
    <row r="191" spans="1:39" ht="12.75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</row>
    <row r="192" spans="1:39" ht="12.75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</row>
    <row r="193" spans="1:39" ht="12.75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</row>
    <row r="194" spans="1:39" ht="12.75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</row>
    <row r="195" spans="1:39" ht="12.75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</row>
    <row r="196" spans="1:39" ht="12.75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</row>
    <row r="197" spans="1:39" ht="12.75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</row>
    <row r="198" spans="1:39" ht="12.75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</row>
    <row r="199" spans="1:39" ht="12.75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</row>
    <row r="200" spans="1:39" ht="12.75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</row>
    <row r="201" spans="1:39" ht="12.75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</row>
    <row r="202" spans="1:39" ht="12.75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</row>
    <row r="203" spans="1:39" ht="12.75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</row>
    <row r="204" spans="1:39" ht="12.75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</row>
    <row r="205" spans="1:39" ht="12.75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</row>
    <row r="206" spans="1:39" ht="12.75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</row>
    <row r="207" spans="1:39" ht="12.75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</row>
    <row r="208" spans="1:39" ht="12.75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</row>
    <row r="209" spans="1:39" ht="12.75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</row>
    <row r="210" spans="1:39" ht="12.75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</row>
    <row r="211" spans="1:39" ht="12.75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</row>
    <row r="212" spans="1:39" ht="12.75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</row>
    <row r="213" spans="1:39" ht="12.75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</row>
    <row r="214" spans="1:39" ht="12.75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</row>
    <row r="215" spans="1:39" ht="12.75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</row>
    <row r="216" spans="1:39" ht="12.75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</row>
    <row r="217" spans="1:39" ht="12.75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</row>
    <row r="218" spans="1:39" ht="12.75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</row>
    <row r="219" spans="1:39" ht="12.75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</row>
    <row r="220" spans="1:39" ht="12.75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</row>
    <row r="221" spans="1:39" ht="12.75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</row>
    <row r="222" spans="1:39" ht="12.75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</row>
    <row r="223" spans="1:39" ht="12.75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</row>
    <row r="224" spans="1:39" ht="12.75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</row>
    <row r="225" spans="1:39" ht="12.75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</row>
    <row r="226" spans="1:39" ht="12.75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</row>
    <row r="227" spans="1:39" ht="12.75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</row>
    <row r="228" spans="1:39" ht="12.75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</row>
    <row r="229" spans="1:39" ht="12.75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</row>
    <row r="230" spans="1:39" ht="12.75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</row>
    <row r="231" spans="1:39" ht="12.75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</row>
    <row r="232" spans="1:39" ht="12.75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</row>
    <row r="233" spans="1:39" ht="12.75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</row>
    <row r="234" spans="1:39" ht="12.75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</row>
    <row r="235" spans="1:39" ht="12.75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</row>
    <row r="236" spans="1:39" ht="12.75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</row>
    <row r="237" spans="1:39" ht="12.75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</row>
    <row r="238" spans="1:39" ht="12.75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</row>
    <row r="239" spans="1:39" ht="12.75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</row>
    <row r="240" spans="1:39" ht="12.75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</row>
    <row r="241" spans="1:39" ht="12.75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</row>
    <row r="242" spans="1:39" ht="12.75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</row>
    <row r="243" spans="1:39" ht="12.75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</row>
    <row r="244" spans="1:39" ht="12.75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</row>
    <row r="245" spans="1:39" ht="12.75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</row>
    <row r="246" spans="1:39" ht="12.75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</row>
    <row r="247" spans="1:39" ht="12.75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</row>
    <row r="248" spans="1:39" ht="12.75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</row>
    <row r="249" spans="1:39" ht="12.75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</row>
    <row r="250" spans="1:39" ht="12.75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</row>
    <row r="251" spans="1:39" ht="12.75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</row>
    <row r="252" spans="1:39" ht="12.75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</row>
    <row r="253" spans="1:39" ht="12.75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</row>
    <row r="254" spans="1:39" ht="12.75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</row>
    <row r="255" spans="1:39" ht="12.75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</row>
    <row r="256" spans="1:39" ht="12.75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</row>
    <row r="257" spans="1:39" ht="12.75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</row>
    <row r="258" spans="1:39" ht="12.75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</row>
    <row r="259" spans="1:39" ht="12.75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</row>
    <row r="260" spans="1:39" ht="12.75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</row>
    <row r="261" spans="1:39" ht="12.75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</row>
    <row r="262" spans="1:39" ht="12.75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</row>
    <row r="263" spans="1:39" ht="12.75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</row>
    <row r="264" spans="1:39" ht="12.75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</row>
    <row r="265" spans="1:39" ht="12.75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</row>
    <row r="266" spans="1:39" ht="12.75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</row>
    <row r="267" spans="1:39" ht="12.75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</row>
    <row r="268" spans="1:39" ht="12.75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</row>
    <row r="269" spans="1:39" ht="12.75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</row>
    <row r="270" spans="1:39" ht="12.75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</row>
    <row r="271" spans="1:39" ht="12.75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</row>
    <row r="272" spans="1:39" ht="12.75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</row>
    <row r="273" spans="1:39" ht="12.75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</row>
    <row r="274" spans="1:39" ht="12.75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</row>
    <row r="275" spans="1:39" ht="12.75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</row>
    <row r="276" spans="1:39" ht="12.75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</row>
    <row r="277" spans="1:39" ht="12.75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</row>
    <row r="278" spans="1:39" ht="12.75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</row>
    <row r="279" spans="1:39" ht="12.75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</row>
    <row r="280" spans="1:39" ht="12.75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</row>
    <row r="281" spans="1:39" ht="12.75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</row>
    <row r="282" spans="1:39" ht="12.75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</row>
    <row r="283" spans="1:39" ht="12.75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</row>
    <row r="284" spans="1:39" ht="12.75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</row>
    <row r="285" spans="1:39" ht="12.75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</row>
    <row r="286" spans="1:39" ht="12.75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</row>
    <row r="287" spans="1:39" ht="12.75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</row>
    <row r="288" spans="1:39" ht="12.75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</row>
    <row r="289" spans="1:39" ht="12.75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</row>
    <row r="290" spans="1:39" ht="12.75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</row>
    <row r="291" spans="1:39" ht="12.75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</row>
    <row r="292" spans="1:39" ht="12.75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</row>
    <row r="293" spans="1:39" ht="12.75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</row>
    <row r="294" spans="1:39" ht="12.75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</row>
    <row r="295" spans="1:39" ht="12.75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</row>
    <row r="296" spans="1:39" ht="12.75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</row>
    <row r="297" spans="1:39" ht="12.75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</row>
    <row r="298" spans="1:39" ht="12.75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</row>
    <row r="299" spans="1:39" ht="12.75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</row>
    <row r="300" spans="1:39" ht="12.75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</row>
    <row r="301" spans="1:39" ht="12.75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</row>
    <row r="302" spans="1:39" ht="12.75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</row>
    <row r="303" spans="1:39" ht="12.75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</row>
    <row r="304" spans="1:39" ht="12.75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</row>
    <row r="305" spans="1:39" ht="12.75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</row>
    <row r="306" spans="1:39" ht="12.75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</row>
    <row r="307" spans="1:39" ht="12.75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</row>
    <row r="308" spans="1:39" ht="12.75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</row>
    <row r="309" spans="1:39" ht="12.75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</row>
    <row r="310" spans="1:39" ht="12.75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</row>
    <row r="311" spans="1:39" ht="12.75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</row>
    <row r="312" spans="1:39" ht="12.75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</row>
    <row r="313" spans="1:39" ht="12.75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</row>
    <row r="314" spans="1:39" ht="12.75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</row>
    <row r="315" spans="1:39" ht="12.75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</row>
    <row r="316" spans="1:39" ht="12.75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</row>
    <row r="317" spans="1:39" ht="12.75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</row>
    <row r="318" spans="1:39" ht="12.75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</row>
    <row r="319" spans="1:39" ht="12.75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</row>
    <row r="320" spans="1:39" ht="12.75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</row>
    <row r="321" spans="1:39" ht="12.75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</row>
    <row r="322" spans="1:39" ht="12.75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</row>
    <row r="323" spans="1:39" ht="12.75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</row>
    <row r="324" spans="1:39" ht="12.75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</row>
    <row r="325" spans="1:39" ht="12.75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</row>
    <row r="326" spans="1:39" ht="12.75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</row>
    <row r="327" spans="1:39" ht="12.75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</row>
    <row r="328" spans="1:39" ht="12.75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</row>
    <row r="329" spans="1:39" ht="12.75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</row>
    <row r="330" spans="1:39" ht="12.75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</row>
    <row r="331" spans="1:39" ht="12.75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</row>
    <row r="332" spans="1:39" ht="12.75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</row>
    <row r="333" spans="1:39" ht="12.75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</row>
    <row r="334" spans="1:39" ht="12.75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</row>
    <row r="335" spans="1:39" ht="12.75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</row>
    <row r="336" spans="1:39" ht="12.75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</row>
    <row r="337" spans="1:39" ht="12.75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</row>
    <row r="338" spans="1:39" ht="12.75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</row>
    <row r="339" spans="1:39" ht="12.75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</row>
    <row r="340" spans="1:39" ht="12.75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</row>
    <row r="341" spans="1:39" ht="12.75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</row>
    <row r="342" spans="1:39" ht="12.75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</row>
    <row r="343" spans="1:39" ht="12.75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</row>
    <row r="344" spans="1:39" ht="12.75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</row>
    <row r="345" spans="1:39" ht="12.75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</row>
    <row r="346" spans="1:39" ht="12.75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</row>
    <row r="347" spans="1:39" ht="12.75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</row>
    <row r="348" spans="1:39" ht="12.75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</row>
    <row r="349" spans="1:39" ht="12.75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</row>
    <row r="350" spans="1:39" ht="12.75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</row>
    <row r="351" spans="1:39" ht="12.75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</row>
    <row r="352" spans="1:39" ht="12.75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</row>
    <row r="353" spans="1:39" ht="12.75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</row>
    <row r="354" spans="1:39" ht="12.75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</row>
    <row r="355" spans="1:39" ht="12.75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</row>
    <row r="356" spans="1:39" ht="12.75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</row>
    <row r="357" spans="1:39" ht="12.75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</row>
    <row r="358" spans="1:39" ht="12.75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</row>
    <row r="359" spans="1:39" ht="12.75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</row>
    <row r="360" spans="1:39" ht="12.75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</row>
    <row r="361" spans="1:39" ht="12.75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</row>
    <row r="362" spans="1:39" ht="12.75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</row>
    <row r="363" spans="1:39" ht="12.75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</row>
    <row r="364" spans="1:39" ht="12.75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</row>
    <row r="365" spans="1:39" ht="12.75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</row>
    <row r="366" spans="1:39" ht="12.75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</row>
    <row r="367" spans="1:39" ht="12.75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</row>
    <row r="368" spans="1:39" ht="12.75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</row>
    <row r="369" spans="1:39" ht="12.75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</row>
    <row r="370" spans="1:39" ht="12.75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</row>
    <row r="371" spans="1:39" ht="12.75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</row>
    <row r="372" spans="1:39" ht="12.75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</row>
    <row r="373" spans="1:39" ht="12.75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</row>
    <row r="374" spans="1:39" ht="12.75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</row>
    <row r="375" spans="1:39" ht="12.75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</row>
    <row r="376" spans="1:39" ht="12.75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</row>
    <row r="377" spans="1:39" ht="12.75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</row>
    <row r="378" spans="1:39" ht="12.75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</row>
    <row r="379" spans="1:39" ht="12.75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</row>
    <row r="380" spans="1:39" ht="12.75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</row>
    <row r="381" spans="1:39" ht="12.75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</row>
    <row r="382" spans="1:39" ht="12.75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</row>
    <row r="383" spans="1:39" ht="12.75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</row>
    <row r="384" spans="1:39" ht="12.75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</row>
    <row r="385" spans="1:39" ht="12.75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</row>
    <row r="386" spans="1:39" ht="12.75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</row>
    <row r="387" spans="1:39" ht="12.75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</row>
    <row r="388" spans="1:39" ht="12.75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</row>
    <row r="389" spans="1:39" ht="12.75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</row>
    <row r="390" spans="1:39" ht="12.75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</row>
    <row r="391" spans="1:39" ht="12.75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</row>
    <row r="392" spans="1:39" ht="12.75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</row>
    <row r="393" spans="1:39" ht="12.75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</row>
    <row r="394" spans="1:39" ht="12.75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</row>
    <row r="395" spans="1:39" ht="12.75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</row>
    <row r="396" spans="1:39" ht="12.75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</row>
    <row r="397" spans="1:39" ht="12.75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</row>
    <row r="398" spans="1:39" ht="12.75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</row>
    <row r="399" spans="1:39" ht="12.75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</row>
    <row r="400" spans="1:39" ht="12.75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</row>
    <row r="401" spans="1:39" ht="12.75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</row>
    <row r="402" spans="1:39" ht="12.75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</row>
    <row r="403" spans="1:39" ht="12.75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</row>
    <row r="404" spans="1:39" ht="12.75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</row>
    <row r="405" spans="1:39" ht="12.75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</row>
    <row r="406" spans="1:39" ht="12.75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</row>
    <row r="407" spans="1:39" ht="12.75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</row>
    <row r="408" spans="1:39" ht="12.75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</row>
    <row r="409" spans="1:39" ht="12.75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</row>
    <row r="410" spans="1:39" ht="12.75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</row>
    <row r="411" spans="1:39" ht="12.75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</row>
    <row r="412" spans="1:39" ht="12.75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</row>
    <row r="413" spans="1:39" ht="12.75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</row>
    <row r="414" spans="1:39" ht="12.75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</row>
    <row r="415" spans="1:39" ht="12.75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</row>
    <row r="416" spans="1:39" ht="12.75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</row>
    <row r="417" spans="1:39" ht="12.75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</row>
    <row r="418" spans="1:39" ht="12.75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</row>
    <row r="419" spans="1:39" ht="12.75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</row>
    <row r="420" spans="1:39" ht="12.75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</row>
    <row r="421" spans="1:39" ht="12.75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</row>
    <row r="422" spans="1:39" ht="12.75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</row>
    <row r="423" spans="1:39" ht="12.75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</row>
    <row r="424" spans="1:39" ht="12.75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</row>
    <row r="425" spans="1:39" ht="12.75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</row>
    <row r="426" spans="1:39" ht="12.75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</row>
    <row r="427" spans="1:39" ht="12.75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</row>
    <row r="428" spans="1:39" ht="12.75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</row>
    <row r="429" spans="1:39" ht="12.75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</row>
    <row r="430" spans="1:39" ht="12.75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</row>
    <row r="431" spans="1:39" ht="12.75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</row>
    <row r="432" spans="1:39" ht="12.75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</row>
    <row r="433" spans="1:39" ht="12.75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</row>
    <row r="434" spans="1:39" ht="12.75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</row>
    <row r="435" spans="1:39" ht="12.75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</row>
    <row r="436" spans="1:39" ht="12.75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</row>
    <row r="437" spans="1:39" ht="12.75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</row>
    <row r="438" spans="1:39" ht="12.75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</row>
    <row r="439" spans="1:39" ht="12.75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</row>
    <row r="440" spans="1:39" ht="12.75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</row>
    <row r="441" spans="1:39" ht="12.75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</row>
    <row r="442" spans="1:39" ht="12.75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</row>
    <row r="443" spans="1:39" ht="12.75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</row>
    <row r="444" spans="1:39" ht="12.75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</row>
    <row r="445" spans="1:39" ht="12.75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</row>
    <row r="446" spans="1:39" ht="12.75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</row>
    <row r="447" spans="1:39" ht="12.75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</row>
    <row r="448" spans="1:39" ht="12.75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</row>
    <row r="449" spans="1:39" ht="12.75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</row>
    <row r="450" spans="1:39" ht="12.75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</row>
    <row r="451" spans="1:39" ht="12.75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</row>
    <row r="452" spans="1:39" ht="12.75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</row>
    <row r="453" spans="1:39" ht="12.75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</row>
    <row r="454" spans="1:39" ht="12.75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</row>
    <row r="455" spans="1:39" ht="12.75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</row>
    <row r="456" spans="1:39" ht="12.75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</row>
    <row r="457" spans="1:39" ht="12.75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</row>
    <row r="458" spans="1:39" ht="12.75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</row>
    <row r="459" spans="1:39" ht="12.75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</row>
    <row r="460" spans="1:39" ht="12.75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</row>
    <row r="461" spans="1:39" ht="12.75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</row>
    <row r="462" spans="1:39" ht="12.75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</row>
    <row r="463" spans="1:39" ht="12.75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</row>
    <row r="464" spans="1:39" ht="12.75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</row>
    <row r="465" spans="1:39" ht="12.75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</row>
    <row r="466" spans="1:39" ht="12.75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</row>
    <row r="467" spans="1:39" ht="12.75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</row>
    <row r="468" spans="1:39" ht="12.75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</row>
    <row r="469" spans="1:39" ht="12.75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</row>
    <row r="470" spans="1:39" ht="12.75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</row>
    <row r="471" spans="1:39" ht="12.75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</row>
    <row r="472" spans="1:39" ht="12.75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</row>
    <row r="473" spans="1:39" ht="12.75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</row>
    <row r="474" spans="1:39" ht="12.75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</row>
    <row r="475" spans="1:39" ht="12.75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</row>
    <row r="476" spans="1:39" ht="12.75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</row>
    <row r="477" spans="1:39" ht="12.75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</row>
    <row r="478" spans="1:39" ht="12.75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</row>
    <row r="479" spans="1:39" ht="12.75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</row>
    <row r="480" spans="1:39" ht="12.75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</row>
    <row r="481" spans="1:39" ht="12.75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</row>
    <row r="482" spans="1:39" ht="12.75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</row>
    <row r="483" spans="1:39" ht="12.75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</row>
    <row r="484" spans="1:39" ht="12.75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</row>
    <row r="485" spans="1:39" ht="12.75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</row>
    <row r="486" spans="1:39" ht="12.75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</row>
    <row r="487" spans="1:39" ht="12.75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</row>
    <row r="488" spans="1:39" ht="12.75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</row>
    <row r="489" spans="1:39" ht="12.75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</row>
    <row r="490" spans="1:39" ht="12.75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</row>
    <row r="491" spans="1:39" ht="12.75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</row>
    <row r="492" spans="1:39" ht="12.75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</row>
    <row r="493" spans="1:39" ht="12.75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</row>
    <row r="494" spans="1:39" ht="12.75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  <c r="AM494" s="13"/>
    </row>
    <row r="495" spans="1:39" ht="12.75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</row>
    <row r="496" spans="1:39" ht="12.75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</row>
    <row r="497" spans="1:39" ht="12.75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</row>
    <row r="498" spans="1:39" ht="12.75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</row>
    <row r="499" spans="1:39" ht="12.75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</row>
    <row r="500" spans="1:39" ht="12.75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</row>
    <row r="501" spans="1:39" ht="12.75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</row>
    <row r="502" spans="1:39" ht="12.75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</row>
    <row r="503" spans="1:39" ht="12.75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</row>
    <row r="504" spans="1:39" ht="12.75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</row>
    <row r="505" spans="1:39" ht="12.75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  <c r="AM505" s="13"/>
    </row>
    <row r="506" spans="1:39" ht="12.75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  <c r="AK506" s="13"/>
      <c r="AL506" s="13"/>
      <c r="AM506" s="13"/>
    </row>
    <row r="507" spans="1:39" ht="12.75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  <c r="AK507" s="13"/>
      <c r="AL507" s="13"/>
      <c r="AM507" s="13"/>
    </row>
    <row r="508" spans="1:39" ht="12.75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  <c r="AK508" s="13"/>
      <c r="AL508" s="13"/>
      <c r="AM508" s="13"/>
    </row>
    <row r="509" spans="1:39" ht="12.75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  <c r="AK509" s="13"/>
      <c r="AL509" s="13"/>
      <c r="AM509" s="13"/>
    </row>
    <row r="510" spans="1:39" ht="12.75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  <c r="AK510" s="13"/>
      <c r="AL510" s="13"/>
      <c r="AM510" s="13"/>
    </row>
    <row r="511" spans="1:39" ht="12.75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  <c r="AK511" s="13"/>
      <c r="AL511" s="13"/>
      <c r="AM511" s="13"/>
    </row>
    <row r="512" spans="1:39" ht="12.75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</row>
    <row r="513" spans="1:39" ht="12.75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</row>
    <row r="514" spans="1:39" ht="12.75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  <c r="AM514" s="13"/>
    </row>
    <row r="515" spans="1:39" ht="12.75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  <c r="AM515" s="13"/>
    </row>
    <row r="516" spans="1:39" ht="12.75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</row>
    <row r="517" spans="1:39" ht="12.75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</row>
    <row r="518" spans="1:39" ht="12.75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</row>
    <row r="519" spans="1:39" ht="12.75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</row>
    <row r="520" spans="1:39" ht="12.75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</row>
    <row r="521" spans="1:39" ht="12.75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  <c r="AK521" s="13"/>
      <c r="AL521" s="13"/>
      <c r="AM521" s="13"/>
    </row>
    <row r="522" spans="1:39" ht="12.75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</row>
    <row r="523" spans="1:39" ht="12.75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  <c r="AK523" s="13"/>
      <c r="AL523" s="13"/>
      <c r="AM523" s="13"/>
    </row>
    <row r="524" spans="1:39" ht="12.75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  <c r="AK524" s="13"/>
      <c r="AL524" s="13"/>
      <c r="AM524" s="13"/>
    </row>
    <row r="525" spans="1:39" ht="12.75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3"/>
      <c r="AK525" s="13"/>
      <c r="AL525" s="13"/>
      <c r="AM525" s="13"/>
    </row>
    <row r="526" spans="1:39" ht="12.75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  <c r="AK526" s="13"/>
      <c r="AL526" s="13"/>
      <c r="AM526" s="13"/>
    </row>
    <row r="527" spans="1:39" ht="12.75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  <c r="AK527" s="13"/>
      <c r="AL527" s="13"/>
      <c r="AM527" s="13"/>
    </row>
    <row r="528" spans="1:39" ht="12.75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  <c r="AK528" s="13"/>
      <c r="AL528" s="13"/>
      <c r="AM528" s="13"/>
    </row>
    <row r="529" spans="1:39" ht="12.75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</row>
    <row r="530" spans="1:39" ht="12.75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  <c r="AM530" s="13"/>
    </row>
    <row r="531" spans="1:39" ht="12.75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  <c r="AK531" s="13"/>
      <c r="AL531" s="13"/>
      <c r="AM531" s="13"/>
    </row>
    <row r="532" spans="1:39" ht="12.75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  <c r="AK532" s="13"/>
      <c r="AL532" s="13"/>
      <c r="AM532" s="13"/>
    </row>
    <row r="533" spans="1:39" ht="12.75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  <c r="AM533" s="13"/>
    </row>
    <row r="534" spans="1:39" ht="12.75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  <c r="AK534" s="13"/>
      <c r="AL534" s="13"/>
      <c r="AM534" s="13"/>
    </row>
    <row r="535" spans="1:39" ht="12.75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  <c r="AK535" s="13"/>
      <c r="AL535" s="13"/>
      <c r="AM535" s="13"/>
    </row>
    <row r="536" spans="1:39" ht="12.75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3"/>
      <c r="AK536" s="13"/>
      <c r="AL536" s="13"/>
      <c r="AM536" s="13"/>
    </row>
    <row r="537" spans="1:39" ht="12.75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  <c r="AK537" s="13"/>
      <c r="AL537" s="13"/>
      <c r="AM537" s="13"/>
    </row>
    <row r="538" spans="1:39" ht="12.75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  <c r="AM538" s="13"/>
    </row>
    <row r="539" spans="1:39" ht="12.75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  <c r="AK539" s="13"/>
      <c r="AL539" s="13"/>
      <c r="AM539" s="13"/>
    </row>
    <row r="540" spans="1:39" ht="12.75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  <c r="AM540" s="13"/>
    </row>
    <row r="541" spans="1:39" ht="12.75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  <c r="AK541" s="13"/>
      <c r="AL541" s="13"/>
      <c r="AM541" s="13"/>
    </row>
    <row r="542" spans="1:39" ht="12.75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  <c r="AM542" s="13"/>
    </row>
    <row r="543" spans="1:39" ht="12.75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  <c r="AM543" s="13"/>
    </row>
    <row r="544" spans="1:39" ht="12.75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3"/>
      <c r="AK544" s="13"/>
      <c r="AL544" s="13"/>
      <c r="AM544" s="13"/>
    </row>
    <row r="545" spans="1:39" ht="12.75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  <c r="AM545" s="13"/>
    </row>
    <row r="546" spans="1:39" ht="12.75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3"/>
      <c r="AK546" s="13"/>
      <c r="AL546" s="13"/>
      <c r="AM546" s="13"/>
    </row>
    <row r="547" spans="1:39" ht="12.75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  <c r="AJ547" s="13"/>
      <c r="AK547" s="13"/>
      <c r="AL547" s="13"/>
      <c r="AM547" s="13"/>
    </row>
    <row r="548" spans="1:39" ht="12.75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  <c r="AJ548" s="13"/>
      <c r="AK548" s="13"/>
      <c r="AL548" s="13"/>
      <c r="AM548" s="13"/>
    </row>
    <row r="549" spans="1:39" ht="12.75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  <c r="AJ549" s="13"/>
      <c r="AK549" s="13"/>
      <c r="AL549" s="13"/>
      <c r="AM549" s="13"/>
    </row>
    <row r="550" spans="1:39" ht="12.75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  <c r="AJ550" s="13"/>
      <c r="AK550" s="13"/>
      <c r="AL550" s="13"/>
      <c r="AM550" s="13"/>
    </row>
    <row r="551" spans="1:39" ht="12.75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  <c r="AJ551" s="13"/>
      <c r="AK551" s="13"/>
      <c r="AL551" s="13"/>
      <c r="AM551" s="13"/>
    </row>
    <row r="552" spans="1:39" ht="12.75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  <c r="AJ552" s="13"/>
      <c r="AK552" s="13"/>
      <c r="AL552" s="13"/>
      <c r="AM552" s="13"/>
    </row>
    <row r="553" spans="1:39" ht="12.75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  <c r="AJ553" s="13"/>
      <c r="AK553" s="13"/>
      <c r="AL553" s="13"/>
      <c r="AM553" s="13"/>
    </row>
    <row r="554" spans="1:39" ht="12.75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  <c r="AJ554" s="13"/>
      <c r="AK554" s="13"/>
      <c r="AL554" s="13"/>
      <c r="AM554" s="13"/>
    </row>
    <row r="555" spans="1:39" ht="12.75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  <c r="AJ555" s="13"/>
      <c r="AK555" s="13"/>
      <c r="AL555" s="13"/>
      <c r="AM555" s="13"/>
    </row>
    <row r="556" spans="1:39" ht="12.75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  <c r="AJ556" s="13"/>
      <c r="AK556" s="13"/>
      <c r="AL556" s="13"/>
      <c r="AM556" s="13"/>
    </row>
    <row r="557" spans="1:39" ht="12.75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3"/>
      <c r="AK557" s="13"/>
      <c r="AL557" s="13"/>
      <c r="AM557" s="13"/>
    </row>
    <row r="558" spans="1:39" ht="12.75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3"/>
      <c r="AK558" s="13"/>
      <c r="AL558" s="13"/>
      <c r="AM558" s="13"/>
    </row>
    <row r="559" spans="1:39" ht="12.75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/>
      <c r="AK559" s="13"/>
      <c r="AL559" s="13"/>
      <c r="AM559" s="13"/>
    </row>
    <row r="560" spans="1:39" ht="12.75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  <c r="AJ560" s="13"/>
      <c r="AK560" s="13"/>
      <c r="AL560" s="13"/>
      <c r="AM560" s="13"/>
    </row>
    <row r="561" spans="1:39" ht="12.75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  <c r="AJ561" s="13"/>
      <c r="AK561" s="13"/>
      <c r="AL561" s="13"/>
      <c r="AM561" s="13"/>
    </row>
    <row r="562" spans="1:39" ht="12.75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  <c r="AJ562" s="13"/>
      <c r="AK562" s="13"/>
      <c r="AL562" s="13"/>
      <c r="AM562" s="13"/>
    </row>
    <row r="563" spans="1:39" ht="12.75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  <c r="AJ563" s="13"/>
      <c r="AK563" s="13"/>
      <c r="AL563" s="13"/>
      <c r="AM563" s="13"/>
    </row>
    <row r="564" spans="1:39" ht="12.75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  <c r="AJ564" s="13"/>
      <c r="AK564" s="13"/>
      <c r="AL564" s="13"/>
      <c r="AM564" s="13"/>
    </row>
    <row r="565" spans="1:39" ht="12.75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  <c r="AJ565" s="13"/>
      <c r="AK565" s="13"/>
      <c r="AL565" s="13"/>
      <c r="AM565" s="13"/>
    </row>
    <row r="566" spans="1:39" ht="12.75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  <c r="AJ566" s="13"/>
      <c r="AK566" s="13"/>
      <c r="AL566" s="13"/>
      <c r="AM566" s="13"/>
    </row>
    <row r="567" spans="1:39" ht="12.75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  <c r="AJ567" s="13"/>
      <c r="AK567" s="13"/>
      <c r="AL567" s="13"/>
      <c r="AM567" s="13"/>
    </row>
    <row r="568" spans="1:39" ht="12.75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  <c r="AJ568" s="13"/>
      <c r="AK568" s="13"/>
      <c r="AL568" s="13"/>
      <c r="AM568" s="13"/>
    </row>
    <row r="569" spans="1:39" ht="12.75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  <c r="AJ569" s="13"/>
      <c r="AK569" s="13"/>
      <c r="AL569" s="13"/>
      <c r="AM569" s="13"/>
    </row>
    <row r="570" spans="1:39" ht="12.75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  <c r="AJ570" s="13"/>
      <c r="AK570" s="13"/>
      <c r="AL570" s="13"/>
      <c r="AM570" s="13"/>
    </row>
    <row r="571" spans="1:39" ht="12.75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/>
      <c r="AJ571" s="13"/>
      <c r="AK571" s="13"/>
      <c r="AL571" s="13"/>
      <c r="AM571" s="13"/>
    </row>
    <row r="572" spans="1:39" ht="12.75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  <c r="AJ572" s="13"/>
      <c r="AK572" s="13"/>
      <c r="AL572" s="13"/>
      <c r="AM572" s="13"/>
    </row>
    <row r="573" spans="1:39" ht="12.75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  <c r="AJ573" s="13"/>
      <c r="AK573" s="13"/>
      <c r="AL573" s="13"/>
      <c r="AM573" s="13"/>
    </row>
    <row r="574" spans="1:39" ht="12.75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  <c r="AJ574" s="13"/>
      <c r="AK574" s="13"/>
      <c r="AL574" s="13"/>
      <c r="AM574" s="13"/>
    </row>
    <row r="575" spans="1:39" ht="12.75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  <c r="AJ575" s="13"/>
      <c r="AK575" s="13"/>
      <c r="AL575" s="13"/>
      <c r="AM575" s="13"/>
    </row>
    <row r="576" spans="1:39" ht="12.75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  <c r="AJ576" s="13"/>
      <c r="AK576" s="13"/>
      <c r="AL576" s="13"/>
      <c r="AM576" s="13"/>
    </row>
    <row r="577" spans="1:39" ht="12.75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  <c r="AJ577" s="13"/>
      <c r="AK577" s="13"/>
      <c r="AL577" s="13"/>
      <c r="AM577" s="13"/>
    </row>
    <row r="578" spans="1:39" ht="12.75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  <c r="AJ578" s="13"/>
      <c r="AK578" s="13"/>
      <c r="AL578" s="13"/>
      <c r="AM578" s="13"/>
    </row>
    <row r="579" spans="1:39" ht="12.75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  <c r="AJ579" s="13"/>
      <c r="AK579" s="13"/>
      <c r="AL579" s="13"/>
      <c r="AM579" s="13"/>
    </row>
    <row r="580" spans="1:39" ht="12.75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  <c r="AJ580" s="13"/>
      <c r="AK580" s="13"/>
      <c r="AL580" s="13"/>
      <c r="AM580" s="13"/>
    </row>
    <row r="581" spans="1:39" ht="12.75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  <c r="AJ581" s="13"/>
      <c r="AK581" s="13"/>
      <c r="AL581" s="13"/>
      <c r="AM581" s="13"/>
    </row>
    <row r="582" spans="1:39" ht="12.75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  <c r="AJ582" s="13"/>
      <c r="AK582" s="13"/>
      <c r="AL582" s="13"/>
      <c r="AM582" s="13"/>
    </row>
    <row r="583" spans="1:39" ht="12.75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  <c r="AJ583" s="13"/>
      <c r="AK583" s="13"/>
      <c r="AL583" s="13"/>
      <c r="AM583" s="13"/>
    </row>
    <row r="584" spans="1:39" ht="12.75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  <c r="AJ584" s="13"/>
      <c r="AK584" s="13"/>
      <c r="AL584" s="13"/>
      <c r="AM584" s="13"/>
    </row>
    <row r="585" spans="1:39" ht="12.75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  <c r="AJ585" s="13"/>
      <c r="AK585" s="13"/>
      <c r="AL585" s="13"/>
      <c r="AM585" s="13"/>
    </row>
    <row r="586" spans="1:39" ht="12.75" x14ac:dyDescent="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  <c r="AJ586" s="13"/>
      <c r="AK586" s="13"/>
      <c r="AL586" s="13"/>
      <c r="AM586" s="13"/>
    </row>
    <row r="587" spans="1:39" ht="12.75" x14ac:dyDescent="0.2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  <c r="AJ587" s="13"/>
      <c r="AK587" s="13"/>
      <c r="AL587" s="13"/>
      <c r="AM587" s="13"/>
    </row>
    <row r="588" spans="1:39" ht="12.75" x14ac:dyDescent="0.2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  <c r="AK588" s="13"/>
      <c r="AL588" s="13"/>
      <c r="AM588" s="13"/>
    </row>
    <row r="589" spans="1:39" ht="12.75" x14ac:dyDescent="0.2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  <c r="AK589" s="13"/>
      <c r="AL589" s="13"/>
      <c r="AM589" s="13"/>
    </row>
    <row r="590" spans="1:39" ht="12.75" x14ac:dyDescent="0.2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  <c r="AM590" s="13"/>
    </row>
    <row r="591" spans="1:39" ht="12.75" x14ac:dyDescent="0.2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  <c r="AJ591" s="13"/>
      <c r="AK591" s="13"/>
      <c r="AL591" s="13"/>
      <c r="AM591" s="13"/>
    </row>
    <row r="592" spans="1:39" ht="12.75" x14ac:dyDescent="0.2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  <c r="AK592" s="13"/>
      <c r="AL592" s="13"/>
      <c r="AM592" s="13"/>
    </row>
    <row r="593" spans="1:39" ht="12.75" x14ac:dyDescent="0.2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  <c r="AM593" s="13"/>
    </row>
    <row r="594" spans="1:39" ht="12.75" x14ac:dyDescent="0.2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  <c r="AK594" s="13"/>
      <c r="AL594" s="13"/>
      <c r="AM594" s="13"/>
    </row>
    <row r="595" spans="1:39" ht="12.75" x14ac:dyDescent="0.2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  <c r="AK595" s="13"/>
      <c r="AL595" s="13"/>
      <c r="AM595" s="13"/>
    </row>
    <row r="596" spans="1:39" ht="12.75" x14ac:dyDescent="0.2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  <c r="AK596" s="13"/>
      <c r="AL596" s="13"/>
      <c r="AM596" s="13"/>
    </row>
    <row r="597" spans="1:39" ht="12.75" x14ac:dyDescent="0.25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  <c r="AJ597" s="13"/>
      <c r="AK597" s="13"/>
      <c r="AL597" s="13"/>
      <c r="AM597" s="13"/>
    </row>
    <row r="598" spans="1:39" ht="12.75" x14ac:dyDescent="0.2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  <c r="AK598" s="13"/>
      <c r="AL598" s="13"/>
      <c r="AM598" s="13"/>
    </row>
    <row r="599" spans="1:39" ht="12.75" x14ac:dyDescent="0.25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  <c r="AJ599" s="13"/>
      <c r="AK599" s="13"/>
      <c r="AL599" s="13"/>
      <c r="AM599" s="13"/>
    </row>
    <row r="600" spans="1:39" ht="12.75" x14ac:dyDescent="0.2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  <c r="AJ600" s="13"/>
      <c r="AK600" s="13"/>
      <c r="AL600" s="13"/>
      <c r="AM600" s="13"/>
    </row>
    <row r="601" spans="1:39" ht="12.75" x14ac:dyDescent="0.25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  <c r="AJ601" s="13"/>
      <c r="AK601" s="13"/>
      <c r="AL601" s="13"/>
      <c r="AM601" s="13"/>
    </row>
    <row r="602" spans="1:39" ht="12.75" x14ac:dyDescent="0.2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  <c r="AJ602" s="13"/>
      <c r="AK602" s="13"/>
      <c r="AL602" s="13"/>
      <c r="AM602" s="13"/>
    </row>
    <row r="603" spans="1:39" ht="12.75" x14ac:dyDescent="0.25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  <c r="AJ603" s="13"/>
      <c r="AK603" s="13"/>
      <c r="AL603" s="13"/>
      <c r="AM603" s="13"/>
    </row>
    <row r="604" spans="1:39" ht="12.75" x14ac:dyDescent="0.2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  <c r="AJ604" s="13"/>
      <c r="AK604" s="13"/>
      <c r="AL604" s="13"/>
      <c r="AM604" s="13"/>
    </row>
    <row r="605" spans="1:39" ht="12.75" x14ac:dyDescent="0.2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  <c r="AJ605" s="13"/>
      <c r="AK605" s="13"/>
      <c r="AL605" s="13"/>
      <c r="AM605" s="13"/>
    </row>
    <row r="606" spans="1:39" ht="12.75" x14ac:dyDescent="0.2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  <c r="AJ606" s="13"/>
      <c r="AK606" s="13"/>
      <c r="AL606" s="13"/>
      <c r="AM606" s="13"/>
    </row>
    <row r="607" spans="1:39" ht="12.75" x14ac:dyDescent="0.25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  <c r="AJ607" s="13"/>
      <c r="AK607" s="13"/>
      <c r="AL607" s="13"/>
      <c r="AM607" s="13"/>
    </row>
    <row r="608" spans="1:39" ht="12.75" x14ac:dyDescent="0.2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  <c r="AJ608" s="13"/>
      <c r="AK608" s="13"/>
      <c r="AL608" s="13"/>
      <c r="AM608" s="13"/>
    </row>
    <row r="609" spans="1:39" ht="12.75" x14ac:dyDescent="0.25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  <c r="AJ609" s="13"/>
      <c r="AK609" s="13"/>
      <c r="AL609" s="13"/>
      <c r="AM609" s="13"/>
    </row>
    <row r="610" spans="1:39" ht="12.75" x14ac:dyDescent="0.2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  <c r="AJ610" s="13"/>
      <c r="AK610" s="13"/>
      <c r="AL610" s="13"/>
      <c r="AM610" s="13"/>
    </row>
    <row r="611" spans="1:39" ht="12.75" x14ac:dyDescent="0.25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  <c r="AJ611" s="13"/>
      <c r="AK611" s="13"/>
      <c r="AL611" s="13"/>
      <c r="AM611" s="13"/>
    </row>
    <row r="612" spans="1:39" ht="12.75" x14ac:dyDescent="0.2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  <c r="AJ612" s="13"/>
      <c r="AK612" s="13"/>
      <c r="AL612" s="13"/>
      <c r="AM612" s="13"/>
    </row>
    <row r="613" spans="1:39" ht="12.75" x14ac:dyDescent="0.25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/>
      <c r="AJ613" s="13"/>
      <c r="AK613" s="13"/>
      <c r="AL613" s="13"/>
      <c r="AM613" s="13"/>
    </row>
    <row r="614" spans="1:39" ht="12.75" x14ac:dyDescent="0.2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  <c r="AJ614" s="13"/>
      <c r="AK614" s="13"/>
      <c r="AL614" s="13"/>
      <c r="AM614" s="13"/>
    </row>
    <row r="615" spans="1:39" ht="12.75" x14ac:dyDescent="0.2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AI615" s="13"/>
      <c r="AJ615" s="13"/>
      <c r="AK615" s="13"/>
      <c r="AL615" s="13"/>
      <c r="AM615" s="13"/>
    </row>
    <row r="616" spans="1:39" ht="12.75" x14ac:dyDescent="0.2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  <c r="AJ616" s="13"/>
      <c r="AK616" s="13"/>
      <c r="AL616" s="13"/>
      <c r="AM616" s="13"/>
    </row>
    <row r="617" spans="1:39" ht="12.75" x14ac:dyDescent="0.25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  <c r="AJ617" s="13"/>
      <c r="AK617" s="13"/>
      <c r="AL617" s="13"/>
      <c r="AM617" s="13"/>
    </row>
    <row r="618" spans="1:39" ht="12.75" x14ac:dyDescent="0.2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  <c r="AJ618" s="13"/>
      <c r="AK618" s="13"/>
      <c r="AL618" s="13"/>
      <c r="AM618" s="13"/>
    </row>
    <row r="619" spans="1:39" ht="12.75" x14ac:dyDescent="0.25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  <c r="AJ619" s="13"/>
      <c r="AK619" s="13"/>
      <c r="AL619" s="13"/>
      <c r="AM619" s="13"/>
    </row>
    <row r="620" spans="1:39" ht="12.75" x14ac:dyDescent="0.2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  <c r="AJ620" s="13"/>
      <c r="AK620" s="13"/>
      <c r="AL620" s="13"/>
      <c r="AM620" s="13"/>
    </row>
    <row r="621" spans="1:39" ht="12.75" x14ac:dyDescent="0.25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  <c r="AK621" s="13"/>
      <c r="AL621" s="13"/>
      <c r="AM621" s="13"/>
    </row>
    <row r="622" spans="1:39" ht="12.75" x14ac:dyDescent="0.2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AI622" s="13"/>
      <c r="AJ622" s="13"/>
      <c r="AK622" s="13"/>
      <c r="AL622" s="13"/>
      <c r="AM622" s="13"/>
    </row>
    <row r="623" spans="1:39" ht="12.75" x14ac:dyDescent="0.25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AI623" s="13"/>
      <c r="AJ623" s="13"/>
      <c r="AK623" s="13"/>
      <c r="AL623" s="13"/>
      <c r="AM623" s="13"/>
    </row>
    <row r="624" spans="1:39" ht="12.75" x14ac:dyDescent="0.2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  <c r="AJ624" s="13"/>
      <c r="AK624" s="13"/>
      <c r="AL624" s="13"/>
      <c r="AM624" s="13"/>
    </row>
    <row r="625" spans="1:39" ht="12.75" x14ac:dyDescent="0.2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AI625" s="13"/>
      <c r="AJ625" s="13"/>
      <c r="AK625" s="13"/>
      <c r="AL625" s="13"/>
      <c r="AM625" s="13"/>
    </row>
    <row r="626" spans="1:39" ht="12.75" x14ac:dyDescent="0.2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  <c r="AI626" s="13"/>
      <c r="AJ626" s="13"/>
      <c r="AK626" s="13"/>
      <c r="AL626" s="13"/>
      <c r="AM626" s="13"/>
    </row>
    <row r="627" spans="1:39" ht="12.75" x14ac:dyDescent="0.25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AI627" s="13"/>
      <c r="AJ627" s="13"/>
      <c r="AK627" s="13"/>
      <c r="AL627" s="13"/>
      <c r="AM627" s="13"/>
    </row>
    <row r="628" spans="1:39" ht="12.75" x14ac:dyDescent="0.2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AI628" s="13"/>
      <c r="AJ628" s="13"/>
      <c r="AK628" s="13"/>
      <c r="AL628" s="13"/>
      <c r="AM628" s="13"/>
    </row>
    <row r="629" spans="1:39" ht="12.75" x14ac:dyDescent="0.25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  <c r="AI629" s="13"/>
      <c r="AJ629" s="13"/>
      <c r="AK629" s="13"/>
      <c r="AL629" s="13"/>
      <c r="AM629" s="13"/>
    </row>
    <row r="630" spans="1:39" ht="12.75" x14ac:dyDescent="0.2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  <c r="AI630" s="13"/>
      <c r="AJ630" s="13"/>
      <c r="AK630" s="13"/>
      <c r="AL630" s="13"/>
      <c r="AM630" s="13"/>
    </row>
    <row r="631" spans="1:39" ht="12.75" x14ac:dyDescent="0.25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  <c r="AJ631" s="13"/>
      <c r="AK631" s="13"/>
      <c r="AL631" s="13"/>
      <c r="AM631" s="13"/>
    </row>
    <row r="632" spans="1:39" ht="12.75" x14ac:dyDescent="0.2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  <c r="AI632" s="13"/>
      <c r="AJ632" s="13"/>
      <c r="AK632" s="13"/>
      <c r="AL632" s="13"/>
      <c r="AM632" s="13"/>
    </row>
    <row r="633" spans="1:39" ht="12.75" x14ac:dyDescent="0.25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  <c r="AI633" s="13"/>
      <c r="AJ633" s="13"/>
      <c r="AK633" s="13"/>
      <c r="AL633" s="13"/>
      <c r="AM633" s="13"/>
    </row>
    <row r="634" spans="1:39" ht="12.75" x14ac:dyDescent="0.2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AI634" s="13"/>
      <c r="AJ634" s="13"/>
      <c r="AK634" s="13"/>
      <c r="AL634" s="13"/>
      <c r="AM634" s="13"/>
    </row>
    <row r="635" spans="1:39" ht="12.75" x14ac:dyDescent="0.2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AI635" s="13"/>
      <c r="AJ635" s="13"/>
      <c r="AK635" s="13"/>
      <c r="AL635" s="13"/>
      <c r="AM635" s="13"/>
    </row>
    <row r="636" spans="1:39" ht="12.75" x14ac:dyDescent="0.2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  <c r="AI636" s="13"/>
      <c r="AJ636" s="13"/>
      <c r="AK636" s="13"/>
      <c r="AL636" s="13"/>
      <c r="AM636" s="13"/>
    </row>
    <row r="637" spans="1:39" ht="12.75" x14ac:dyDescent="0.25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/>
      <c r="AJ637" s="13"/>
      <c r="AK637" s="13"/>
      <c r="AL637" s="13"/>
      <c r="AM637" s="13"/>
    </row>
    <row r="638" spans="1:39" ht="12.75" x14ac:dyDescent="0.2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  <c r="AI638" s="13"/>
      <c r="AJ638" s="13"/>
      <c r="AK638" s="13"/>
      <c r="AL638" s="13"/>
      <c r="AM638" s="13"/>
    </row>
    <row r="639" spans="1:39" ht="12.75" x14ac:dyDescent="0.25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  <c r="AI639" s="13"/>
      <c r="AJ639" s="13"/>
      <c r="AK639" s="13"/>
      <c r="AL639" s="13"/>
      <c r="AM639" s="13"/>
    </row>
    <row r="640" spans="1:39" ht="12.75" x14ac:dyDescent="0.2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  <c r="AI640" s="13"/>
      <c r="AJ640" s="13"/>
      <c r="AK640" s="13"/>
      <c r="AL640" s="13"/>
      <c r="AM640" s="13"/>
    </row>
    <row r="641" spans="1:39" ht="12.75" x14ac:dyDescent="0.25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  <c r="AI641" s="13"/>
      <c r="AJ641" s="13"/>
      <c r="AK641" s="13"/>
      <c r="AL641" s="13"/>
      <c r="AM641" s="13"/>
    </row>
    <row r="642" spans="1:39" ht="12.75" x14ac:dyDescent="0.2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  <c r="AI642" s="13"/>
      <c r="AJ642" s="13"/>
      <c r="AK642" s="13"/>
      <c r="AL642" s="13"/>
      <c r="AM642" s="13"/>
    </row>
    <row r="643" spans="1:39" ht="12.75" x14ac:dyDescent="0.25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AI643" s="13"/>
      <c r="AJ643" s="13"/>
      <c r="AK643" s="13"/>
      <c r="AL643" s="13"/>
      <c r="AM643" s="13"/>
    </row>
    <row r="644" spans="1:39" ht="12.75" x14ac:dyDescent="0.2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  <c r="AI644" s="13"/>
      <c r="AJ644" s="13"/>
      <c r="AK644" s="13"/>
      <c r="AL644" s="13"/>
      <c r="AM644" s="13"/>
    </row>
    <row r="645" spans="1:39" ht="12.75" x14ac:dyDescent="0.2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  <c r="AI645" s="13"/>
      <c r="AJ645" s="13"/>
      <c r="AK645" s="13"/>
      <c r="AL645" s="13"/>
      <c r="AM645" s="13"/>
    </row>
    <row r="646" spans="1:39" ht="12.75" x14ac:dyDescent="0.2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  <c r="AI646" s="13"/>
      <c r="AJ646" s="13"/>
      <c r="AK646" s="13"/>
      <c r="AL646" s="13"/>
      <c r="AM646" s="13"/>
    </row>
    <row r="647" spans="1:39" ht="12.75" x14ac:dyDescent="0.25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  <c r="AJ647" s="13"/>
      <c r="AK647" s="13"/>
      <c r="AL647" s="13"/>
      <c r="AM647" s="13"/>
    </row>
    <row r="648" spans="1:39" ht="12.75" x14ac:dyDescent="0.2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  <c r="AJ648" s="13"/>
      <c r="AK648" s="13"/>
      <c r="AL648" s="13"/>
      <c r="AM648" s="13"/>
    </row>
    <row r="649" spans="1:39" ht="12.75" x14ac:dyDescent="0.25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  <c r="AI649" s="13"/>
      <c r="AJ649" s="13"/>
      <c r="AK649" s="13"/>
      <c r="AL649" s="13"/>
      <c r="AM649" s="13"/>
    </row>
    <row r="650" spans="1:39" ht="12.75" x14ac:dyDescent="0.2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  <c r="AI650" s="13"/>
      <c r="AJ650" s="13"/>
      <c r="AK650" s="13"/>
      <c r="AL650" s="13"/>
      <c r="AM650" s="13"/>
    </row>
    <row r="651" spans="1:39" ht="12.75" x14ac:dyDescent="0.25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  <c r="AJ651" s="13"/>
      <c r="AK651" s="13"/>
      <c r="AL651" s="13"/>
      <c r="AM651" s="13"/>
    </row>
    <row r="652" spans="1:39" ht="12.75" x14ac:dyDescent="0.2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  <c r="AI652" s="13"/>
      <c r="AJ652" s="13"/>
      <c r="AK652" s="13"/>
      <c r="AL652" s="13"/>
      <c r="AM652" s="13"/>
    </row>
    <row r="653" spans="1:39" ht="12.75" x14ac:dyDescent="0.25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  <c r="AJ653" s="13"/>
      <c r="AK653" s="13"/>
      <c r="AL653" s="13"/>
      <c r="AM653" s="13"/>
    </row>
    <row r="654" spans="1:39" ht="12.75" x14ac:dyDescent="0.2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  <c r="AJ654" s="13"/>
      <c r="AK654" s="13"/>
      <c r="AL654" s="13"/>
      <c r="AM654" s="13"/>
    </row>
    <row r="655" spans="1:39" ht="12.75" x14ac:dyDescent="0.2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AI655" s="13"/>
      <c r="AJ655" s="13"/>
      <c r="AK655" s="13"/>
      <c r="AL655" s="13"/>
      <c r="AM655" s="13"/>
    </row>
    <row r="656" spans="1:39" ht="12.75" x14ac:dyDescent="0.2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AI656" s="13"/>
      <c r="AJ656" s="13"/>
      <c r="AK656" s="13"/>
      <c r="AL656" s="13"/>
      <c r="AM656" s="13"/>
    </row>
    <row r="657" spans="1:39" ht="12.75" x14ac:dyDescent="0.25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  <c r="AJ657" s="13"/>
      <c r="AK657" s="13"/>
      <c r="AL657" s="13"/>
      <c r="AM657" s="13"/>
    </row>
    <row r="658" spans="1:39" ht="12.75" x14ac:dyDescent="0.2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  <c r="AI658" s="13"/>
      <c r="AJ658" s="13"/>
      <c r="AK658" s="13"/>
      <c r="AL658" s="13"/>
      <c r="AM658" s="13"/>
    </row>
    <row r="659" spans="1:39" ht="12.75" x14ac:dyDescent="0.25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  <c r="AI659" s="13"/>
      <c r="AJ659" s="13"/>
      <c r="AK659" s="13"/>
      <c r="AL659" s="13"/>
      <c r="AM659" s="13"/>
    </row>
    <row r="660" spans="1:39" ht="12.75" x14ac:dyDescent="0.2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AI660" s="13"/>
      <c r="AJ660" s="13"/>
      <c r="AK660" s="13"/>
      <c r="AL660" s="13"/>
      <c r="AM660" s="13"/>
    </row>
    <row r="661" spans="1:39" ht="12.75" x14ac:dyDescent="0.25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  <c r="AI661" s="13"/>
      <c r="AJ661" s="13"/>
      <c r="AK661" s="13"/>
      <c r="AL661" s="13"/>
      <c r="AM661" s="13"/>
    </row>
    <row r="662" spans="1:39" ht="12.75" x14ac:dyDescent="0.2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  <c r="AI662" s="13"/>
      <c r="AJ662" s="13"/>
      <c r="AK662" s="13"/>
      <c r="AL662" s="13"/>
      <c r="AM662" s="13"/>
    </row>
    <row r="663" spans="1:39" ht="12.75" x14ac:dyDescent="0.25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  <c r="AI663" s="13"/>
      <c r="AJ663" s="13"/>
      <c r="AK663" s="13"/>
      <c r="AL663" s="13"/>
      <c r="AM663" s="13"/>
    </row>
    <row r="664" spans="1:39" ht="12.75" x14ac:dyDescent="0.2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  <c r="AI664" s="13"/>
      <c r="AJ664" s="13"/>
      <c r="AK664" s="13"/>
      <c r="AL664" s="13"/>
      <c r="AM664" s="13"/>
    </row>
    <row r="665" spans="1:39" ht="12.75" x14ac:dyDescent="0.2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  <c r="AI665" s="13"/>
      <c r="AJ665" s="13"/>
      <c r="AK665" s="13"/>
      <c r="AL665" s="13"/>
      <c r="AM665" s="13"/>
    </row>
    <row r="666" spans="1:39" ht="12.75" x14ac:dyDescent="0.2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  <c r="AJ666" s="13"/>
      <c r="AK666" s="13"/>
      <c r="AL666" s="13"/>
      <c r="AM666" s="13"/>
    </row>
    <row r="667" spans="1:39" ht="12.75" x14ac:dyDescent="0.25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  <c r="AK667" s="13"/>
      <c r="AL667" s="13"/>
      <c r="AM667" s="13"/>
    </row>
    <row r="668" spans="1:39" ht="12.75" x14ac:dyDescent="0.2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AI668" s="13"/>
      <c r="AJ668" s="13"/>
      <c r="AK668" s="13"/>
      <c r="AL668" s="13"/>
      <c r="AM668" s="13"/>
    </row>
    <row r="669" spans="1:39" ht="12.75" x14ac:dyDescent="0.25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AI669" s="13"/>
      <c r="AJ669" s="13"/>
      <c r="AK669" s="13"/>
      <c r="AL669" s="13"/>
      <c r="AM669" s="13"/>
    </row>
    <row r="670" spans="1:39" ht="12.75" x14ac:dyDescent="0.2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  <c r="AJ670" s="13"/>
      <c r="AK670" s="13"/>
      <c r="AL670" s="13"/>
      <c r="AM670" s="13"/>
    </row>
    <row r="671" spans="1:39" ht="12.75" x14ac:dyDescent="0.25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  <c r="AI671" s="13"/>
      <c r="AJ671" s="13"/>
      <c r="AK671" s="13"/>
      <c r="AL671" s="13"/>
      <c r="AM671" s="13"/>
    </row>
    <row r="672" spans="1:39" ht="12.75" x14ac:dyDescent="0.2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AI672" s="13"/>
      <c r="AJ672" s="13"/>
      <c r="AK672" s="13"/>
      <c r="AL672" s="13"/>
      <c r="AM672" s="13"/>
    </row>
    <row r="673" spans="1:39" ht="12.75" x14ac:dyDescent="0.25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AI673" s="13"/>
      <c r="AJ673" s="13"/>
      <c r="AK673" s="13"/>
      <c r="AL673" s="13"/>
      <c r="AM673" s="13"/>
    </row>
    <row r="674" spans="1:39" ht="12.75" x14ac:dyDescent="0.2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  <c r="AI674" s="13"/>
      <c r="AJ674" s="13"/>
      <c r="AK674" s="13"/>
      <c r="AL674" s="13"/>
      <c r="AM674" s="13"/>
    </row>
    <row r="675" spans="1:39" ht="12.75" x14ac:dyDescent="0.2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  <c r="AI675" s="13"/>
      <c r="AJ675" s="13"/>
      <c r="AK675" s="13"/>
      <c r="AL675" s="13"/>
      <c r="AM675" s="13"/>
    </row>
    <row r="676" spans="1:39" ht="12.75" x14ac:dyDescent="0.2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  <c r="AI676" s="13"/>
      <c r="AJ676" s="13"/>
      <c r="AK676" s="13"/>
      <c r="AL676" s="13"/>
      <c r="AM676" s="13"/>
    </row>
    <row r="677" spans="1:39" ht="12.75" x14ac:dyDescent="0.25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AI677" s="13"/>
      <c r="AJ677" s="13"/>
      <c r="AK677" s="13"/>
      <c r="AL677" s="13"/>
      <c r="AM677" s="13"/>
    </row>
    <row r="678" spans="1:39" ht="12.75" x14ac:dyDescent="0.2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  <c r="AI678" s="13"/>
      <c r="AJ678" s="13"/>
      <c r="AK678" s="13"/>
      <c r="AL678" s="13"/>
      <c r="AM678" s="13"/>
    </row>
    <row r="679" spans="1:39" ht="12.75" x14ac:dyDescent="0.25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  <c r="AI679" s="13"/>
      <c r="AJ679" s="13"/>
      <c r="AK679" s="13"/>
      <c r="AL679" s="13"/>
      <c r="AM679" s="13"/>
    </row>
    <row r="680" spans="1:39" ht="12.75" x14ac:dyDescent="0.2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  <c r="AJ680" s="13"/>
      <c r="AK680" s="13"/>
      <c r="AL680" s="13"/>
      <c r="AM680" s="13"/>
    </row>
    <row r="681" spans="1:39" ht="12.75" x14ac:dyDescent="0.25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  <c r="AI681" s="13"/>
      <c r="AJ681" s="13"/>
      <c r="AK681" s="13"/>
      <c r="AL681" s="13"/>
      <c r="AM681" s="13"/>
    </row>
    <row r="682" spans="1:39" ht="12.75" x14ac:dyDescent="0.2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  <c r="AJ682" s="13"/>
      <c r="AK682" s="13"/>
      <c r="AL682" s="13"/>
      <c r="AM682" s="13"/>
    </row>
    <row r="683" spans="1:39" ht="12.75" x14ac:dyDescent="0.25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  <c r="AI683" s="13"/>
      <c r="AJ683" s="13"/>
      <c r="AK683" s="13"/>
      <c r="AL683" s="13"/>
      <c r="AM683" s="13"/>
    </row>
    <row r="684" spans="1:39" ht="12.75" x14ac:dyDescent="0.2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  <c r="AI684" s="13"/>
      <c r="AJ684" s="13"/>
      <c r="AK684" s="13"/>
      <c r="AL684" s="13"/>
      <c r="AM684" s="13"/>
    </row>
    <row r="685" spans="1:39" ht="12.75" x14ac:dyDescent="0.2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AI685" s="13"/>
      <c r="AJ685" s="13"/>
      <c r="AK685" s="13"/>
      <c r="AL685" s="13"/>
      <c r="AM685" s="13"/>
    </row>
    <row r="686" spans="1:39" ht="12.75" x14ac:dyDescent="0.2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  <c r="AI686" s="13"/>
      <c r="AJ686" s="13"/>
      <c r="AK686" s="13"/>
      <c r="AL686" s="13"/>
      <c r="AM686" s="13"/>
    </row>
    <row r="687" spans="1:39" ht="12.75" x14ac:dyDescent="0.25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  <c r="AI687" s="13"/>
      <c r="AJ687" s="13"/>
      <c r="AK687" s="13"/>
      <c r="AL687" s="13"/>
      <c r="AM687" s="13"/>
    </row>
    <row r="688" spans="1:39" ht="12.75" x14ac:dyDescent="0.2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AI688" s="13"/>
      <c r="AJ688" s="13"/>
      <c r="AK688" s="13"/>
      <c r="AL688" s="13"/>
      <c r="AM688" s="13"/>
    </row>
    <row r="689" spans="1:39" ht="12.75" x14ac:dyDescent="0.2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AI689" s="13"/>
      <c r="AJ689" s="13"/>
      <c r="AK689" s="13"/>
      <c r="AL689" s="13"/>
      <c r="AM689" s="13"/>
    </row>
    <row r="690" spans="1:39" ht="12.75" x14ac:dyDescent="0.2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  <c r="AI690" s="13"/>
      <c r="AJ690" s="13"/>
      <c r="AK690" s="13"/>
      <c r="AL690" s="13"/>
      <c r="AM690" s="13"/>
    </row>
    <row r="691" spans="1:39" ht="12.75" x14ac:dyDescent="0.25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  <c r="AI691" s="13"/>
      <c r="AJ691" s="13"/>
      <c r="AK691" s="13"/>
      <c r="AL691" s="13"/>
      <c r="AM691" s="13"/>
    </row>
    <row r="692" spans="1:39" ht="12.75" x14ac:dyDescent="0.25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  <c r="AI692" s="13"/>
      <c r="AJ692" s="13"/>
      <c r="AK692" s="13"/>
      <c r="AL692" s="13"/>
      <c r="AM692" s="13"/>
    </row>
    <row r="693" spans="1:39" ht="12.75" x14ac:dyDescent="0.25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  <c r="AI693" s="13"/>
      <c r="AJ693" s="13"/>
      <c r="AK693" s="13"/>
      <c r="AL693" s="13"/>
      <c r="AM693" s="13"/>
    </row>
    <row r="694" spans="1:39" ht="12.75" x14ac:dyDescent="0.25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  <c r="AI694" s="13"/>
      <c r="AJ694" s="13"/>
      <c r="AK694" s="13"/>
      <c r="AL694" s="13"/>
      <c r="AM694" s="13"/>
    </row>
    <row r="695" spans="1:39" ht="12.75" x14ac:dyDescent="0.2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  <c r="AJ695" s="13"/>
      <c r="AK695" s="13"/>
      <c r="AL695" s="13"/>
      <c r="AM695" s="13"/>
    </row>
    <row r="696" spans="1:39" ht="12.75" x14ac:dyDescent="0.25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  <c r="AI696" s="13"/>
      <c r="AJ696" s="13"/>
      <c r="AK696" s="13"/>
      <c r="AL696" s="13"/>
      <c r="AM696" s="13"/>
    </row>
    <row r="697" spans="1:39" ht="12.75" x14ac:dyDescent="0.25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  <c r="AI697" s="13"/>
      <c r="AJ697" s="13"/>
      <c r="AK697" s="13"/>
      <c r="AL697" s="13"/>
      <c r="AM697" s="13"/>
    </row>
    <row r="698" spans="1:39" ht="12.75" x14ac:dyDescent="0.25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  <c r="AI698" s="13"/>
      <c r="AJ698" s="13"/>
      <c r="AK698" s="13"/>
      <c r="AL698" s="13"/>
      <c r="AM698" s="13"/>
    </row>
    <row r="699" spans="1:39" ht="12.75" x14ac:dyDescent="0.25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  <c r="AI699" s="13"/>
      <c r="AJ699" s="13"/>
      <c r="AK699" s="13"/>
      <c r="AL699" s="13"/>
      <c r="AM699" s="13"/>
    </row>
    <row r="700" spans="1:39" ht="12.75" x14ac:dyDescent="0.25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  <c r="AI700" s="13"/>
      <c r="AJ700" s="13"/>
      <c r="AK700" s="13"/>
      <c r="AL700" s="13"/>
      <c r="AM700" s="13"/>
    </row>
    <row r="701" spans="1:39" ht="12.75" x14ac:dyDescent="0.25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  <c r="AI701" s="13"/>
      <c r="AJ701" s="13"/>
      <c r="AK701" s="13"/>
      <c r="AL701" s="13"/>
      <c r="AM701" s="13"/>
    </row>
    <row r="702" spans="1:39" ht="12.75" x14ac:dyDescent="0.25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  <c r="AI702" s="13"/>
      <c r="AJ702" s="13"/>
      <c r="AK702" s="13"/>
      <c r="AL702" s="13"/>
      <c r="AM702" s="13"/>
    </row>
    <row r="703" spans="1:39" ht="12.75" x14ac:dyDescent="0.25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  <c r="AI703" s="13"/>
      <c r="AJ703" s="13"/>
      <c r="AK703" s="13"/>
      <c r="AL703" s="13"/>
      <c r="AM703" s="13"/>
    </row>
    <row r="704" spans="1:39" ht="12.75" x14ac:dyDescent="0.25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  <c r="AI704" s="13"/>
      <c r="AJ704" s="13"/>
      <c r="AK704" s="13"/>
      <c r="AL704" s="13"/>
      <c r="AM704" s="13"/>
    </row>
    <row r="705" spans="1:39" ht="12.75" x14ac:dyDescent="0.2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  <c r="AI705" s="13"/>
      <c r="AJ705" s="13"/>
      <c r="AK705" s="13"/>
      <c r="AL705" s="13"/>
      <c r="AM705" s="13"/>
    </row>
    <row r="706" spans="1:39" ht="12.75" x14ac:dyDescent="0.25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  <c r="AI706" s="13"/>
      <c r="AJ706" s="13"/>
      <c r="AK706" s="13"/>
      <c r="AL706" s="13"/>
      <c r="AM706" s="13"/>
    </row>
    <row r="707" spans="1:39" ht="12.75" x14ac:dyDescent="0.25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  <c r="AI707" s="13"/>
      <c r="AJ707" s="13"/>
      <c r="AK707" s="13"/>
      <c r="AL707" s="13"/>
      <c r="AM707" s="13"/>
    </row>
    <row r="708" spans="1:39" ht="12.75" x14ac:dyDescent="0.25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  <c r="AI708" s="13"/>
      <c r="AJ708" s="13"/>
      <c r="AK708" s="13"/>
      <c r="AL708" s="13"/>
      <c r="AM708" s="13"/>
    </row>
    <row r="709" spans="1:39" ht="12.75" x14ac:dyDescent="0.25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  <c r="AI709" s="13"/>
      <c r="AJ709" s="13"/>
      <c r="AK709" s="13"/>
      <c r="AL709" s="13"/>
      <c r="AM709" s="13"/>
    </row>
    <row r="710" spans="1:39" ht="12.75" x14ac:dyDescent="0.25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  <c r="AI710" s="13"/>
      <c r="AJ710" s="13"/>
      <c r="AK710" s="13"/>
      <c r="AL710" s="13"/>
      <c r="AM710" s="13"/>
    </row>
    <row r="711" spans="1:39" ht="12.75" x14ac:dyDescent="0.25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  <c r="AI711" s="13"/>
      <c r="AJ711" s="13"/>
      <c r="AK711" s="13"/>
      <c r="AL711" s="13"/>
      <c r="AM711" s="13"/>
    </row>
    <row r="712" spans="1:39" ht="12.75" x14ac:dyDescent="0.25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AI712" s="13"/>
      <c r="AJ712" s="13"/>
      <c r="AK712" s="13"/>
      <c r="AL712" s="13"/>
      <c r="AM712" s="13"/>
    </row>
    <row r="713" spans="1:39" ht="12.75" x14ac:dyDescent="0.25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  <c r="AI713" s="13"/>
      <c r="AJ713" s="13"/>
      <c r="AK713" s="13"/>
      <c r="AL713" s="13"/>
      <c r="AM713" s="13"/>
    </row>
    <row r="714" spans="1:39" ht="12.75" x14ac:dyDescent="0.25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/>
      <c r="AJ714" s="13"/>
      <c r="AK714" s="13"/>
      <c r="AL714" s="13"/>
      <c r="AM714" s="13"/>
    </row>
    <row r="715" spans="1:39" ht="12.75" x14ac:dyDescent="0.2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  <c r="AI715" s="13"/>
      <c r="AJ715" s="13"/>
      <c r="AK715" s="13"/>
      <c r="AL715" s="13"/>
      <c r="AM715" s="13"/>
    </row>
    <row r="716" spans="1:39" ht="12.75" x14ac:dyDescent="0.25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  <c r="AI716" s="13"/>
      <c r="AJ716" s="13"/>
      <c r="AK716" s="13"/>
      <c r="AL716" s="13"/>
      <c r="AM716" s="13"/>
    </row>
    <row r="717" spans="1:39" ht="12.75" x14ac:dyDescent="0.25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  <c r="AI717" s="13"/>
      <c r="AJ717" s="13"/>
      <c r="AK717" s="13"/>
      <c r="AL717" s="13"/>
      <c r="AM717" s="13"/>
    </row>
    <row r="718" spans="1:39" ht="12.75" x14ac:dyDescent="0.25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  <c r="AI718" s="13"/>
      <c r="AJ718" s="13"/>
      <c r="AK718" s="13"/>
      <c r="AL718" s="13"/>
      <c r="AM718" s="13"/>
    </row>
    <row r="719" spans="1:39" ht="12.75" x14ac:dyDescent="0.25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  <c r="AI719" s="13"/>
      <c r="AJ719" s="13"/>
      <c r="AK719" s="13"/>
      <c r="AL719" s="13"/>
      <c r="AM719" s="13"/>
    </row>
    <row r="720" spans="1:39" ht="12.75" x14ac:dyDescent="0.25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  <c r="AI720" s="13"/>
      <c r="AJ720" s="13"/>
      <c r="AK720" s="13"/>
      <c r="AL720" s="13"/>
      <c r="AM720" s="13"/>
    </row>
    <row r="721" spans="1:39" ht="12.75" x14ac:dyDescent="0.25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  <c r="AI721" s="13"/>
      <c r="AJ721" s="13"/>
      <c r="AK721" s="13"/>
      <c r="AL721" s="13"/>
      <c r="AM721" s="13"/>
    </row>
    <row r="722" spans="1:39" ht="12.75" x14ac:dyDescent="0.25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  <c r="AI722" s="13"/>
      <c r="AJ722" s="13"/>
      <c r="AK722" s="13"/>
      <c r="AL722" s="13"/>
      <c r="AM722" s="13"/>
    </row>
    <row r="723" spans="1:39" ht="12.75" x14ac:dyDescent="0.25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AI723" s="13"/>
      <c r="AJ723" s="13"/>
      <c r="AK723" s="13"/>
      <c r="AL723" s="13"/>
      <c r="AM723" s="13"/>
    </row>
    <row r="724" spans="1:39" ht="12.75" x14ac:dyDescent="0.25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AI724" s="13"/>
      <c r="AJ724" s="13"/>
      <c r="AK724" s="13"/>
      <c r="AL724" s="13"/>
      <c r="AM724" s="13"/>
    </row>
    <row r="725" spans="1:39" ht="12.75" x14ac:dyDescent="0.2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AI725" s="13"/>
      <c r="AJ725" s="13"/>
      <c r="AK725" s="13"/>
      <c r="AL725" s="13"/>
      <c r="AM725" s="13"/>
    </row>
    <row r="726" spans="1:39" ht="12.75" x14ac:dyDescent="0.25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AI726" s="13"/>
      <c r="AJ726" s="13"/>
      <c r="AK726" s="13"/>
      <c r="AL726" s="13"/>
      <c r="AM726" s="13"/>
    </row>
    <row r="727" spans="1:39" ht="12.75" x14ac:dyDescent="0.25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  <c r="AI727" s="13"/>
      <c r="AJ727" s="13"/>
      <c r="AK727" s="13"/>
      <c r="AL727" s="13"/>
      <c r="AM727" s="13"/>
    </row>
    <row r="728" spans="1:39" ht="12.75" x14ac:dyDescent="0.25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  <c r="AI728" s="13"/>
      <c r="AJ728" s="13"/>
      <c r="AK728" s="13"/>
      <c r="AL728" s="13"/>
      <c r="AM728" s="13"/>
    </row>
    <row r="729" spans="1:39" ht="12.75" x14ac:dyDescent="0.25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  <c r="AJ729" s="13"/>
      <c r="AK729" s="13"/>
      <c r="AL729" s="13"/>
      <c r="AM729" s="13"/>
    </row>
    <row r="730" spans="1:39" ht="12.75" x14ac:dyDescent="0.25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  <c r="AI730" s="13"/>
      <c r="AJ730" s="13"/>
      <c r="AK730" s="13"/>
      <c r="AL730" s="13"/>
      <c r="AM730" s="13"/>
    </row>
    <row r="731" spans="1:39" ht="12.75" x14ac:dyDescent="0.25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  <c r="AJ731" s="13"/>
      <c r="AK731" s="13"/>
      <c r="AL731" s="13"/>
      <c r="AM731" s="13"/>
    </row>
    <row r="732" spans="1:39" ht="12.75" x14ac:dyDescent="0.25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  <c r="AI732" s="13"/>
      <c r="AJ732" s="13"/>
      <c r="AK732" s="13"/>
      <c r="AL732" s="13"/>
      <c r="AM732" s="13"/>
    </row>
    <row r="733" spans="1:39" ht="12.75" x14ac:dyDescent="0.25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  <c r="AI733" s="13"/>
      <c r="AJ733" s="13"/>
      <c r="AK733" s="13"/>
      <c r="AL733" s="13"/>
      <c r="AM733" s="13"/>
    </row>
    <row r="734" spans="1:39" ht="12.75" x14ac:dyDescent="0.25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  <c r="AI734" s="13"/>
      <c r="AJ734" s="13"/>
      <c r="AK734" s="13"/>
      <c r="AL734" s="13"/>
      <c r="AM734" s="13"/>
    </row>
    <row r="735" spans="1:39" ht="12.75" x14ac:dyDescent="0.2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  <c r="AI735" s="13"/>
      <c r="AJ735" s="13"/>
      <c r="AK735" s="13"/>
      <c r="AL735" s="13"/>
      <c r="AM735" s="13"/>
    </row>
    <row r="736" spans="1:39" ht="12.75" x14ac:dyDescent="0.25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  <c r="AI736" s="13"/>
      <c r="AJ736" s="13"/>
      <c r="AK736" s="13"/>
      <c r="AL736" s="13"/>
      <c r="AM736" s="13"/>
    </row>
    <row r="737" spans="1:39" ht="12.75" x14ac:dyDescent="0.25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  <c r="AJ737" s="13"/>
      <c r="AK737" s="13"/>
      <c r="AL737" s="13"/>
      <c r="AM737" s="13"/>
    </row>
    <row r="738" spans="1:39" ht="12.75" x14ac:dyDescent="0.25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  <c r="AI738" s="13"/>
      <c r="AJ738" s="13"/>
      <c r="AK738" s="13"/>
      <c r="AL738" s="13"/>
      <c r="AM738" s="13"/>
    </row>
    <row r="739" spans="1:39" ht="12.75" x14ac:dyDescent="0.25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  <c r="AI739" s="13"/>
      <c r="AJ739" s="13"/>
      <c r="AK739" s="13"/>
      <c r="AL739" s="13"/>
      <c r="AM739" s="13"/>
    </row>
    <row r="740" spans="1:39" ht="12.75" x14ac:dyDescent="0.25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  <c r="AI740" s="13"/>
      <c r="AJ740" s="13"/>
      <c r="AK740" s="13"/>
      <c r="AL740" s="13"/>
      <c r="AM740" s="13"/>
    </row>
    <row r="741" spans="1:39" ht="12.75" x14ac:dyDescent="0.25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  <c r="AI741" s="13"/>
      <c r="AJ741" s="13"/>
      <c r="AK741" s="13"/>
      <c r="AL741" s="13"/>
      <c r="AM741" s="13"/>
    </row>
    <row r="742" spans="1:39" ht="12.75" x14ac:dyDescent="0.25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  <c r="AI742" s="13"/>
      <c r="AJ742" s="13"/>
      <c r="AK742" s="13"/>
      <c r="AL742" s="13"/>
      <c r="AM742" s="13"/>
    </row>
    <row r="743" spans="1:39" ht="12.75" x14ac:dyDescent="0.25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  <c r="AI743" s="13"/>
      <c r="AJ743" s="13"/>
      <c r="AK743" s="13"/>
      <c r="AL743" s="13"/>
      <c r="AM743" s="13"/>
    </row>
    <row r="744" spans="1:39" ht="12.75" x14ac:dyDescent="0.25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  <c r="AI744" s="13"/>
      <c r="AJ744" s="13"/>
      <c r="AK744" s="13"/>
      <c r="AL744" s="13"/>
      <c r="AM744" s="13"/>
    </row>
    <row r="745" spans="1:39" ht="12.75" x14ac:dyDescent="0.2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AI745" s="13"/>
      <c r="AJ745" s="13"/>
      <c r="AK745" s="13"/>
      <c r="AL745" s="13"/>
      <c r="AM745" s="13"/>
    </row>
    <row r="746" spans="1:39" ht="12.75" x14ac:dyDescent="0.25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  <c r="AI746" s="13"/>
      <c r="AJ746" s="13"/>
      <c r="AK746" s="13"/>
      <c r="AL746" s="13"/>
      <c r="AM746" s="13"/>
    </row>
    <row r="747" spans="1:39" ht="12.75" x14ac:dyDescent="0.25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AI747" s="13"/>
      <c r="AJ747" s="13"/>
      <c r="AK747" s="13"/>
      <c r="AL747" s="13"/>
      <c r="AM747" s="13"/>
    </row>
    <row r="748" spans="1:39" ht="12.75" x14ac:dyDescent="0.25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  <c r="AI748" s="13"/>
      <c r="AJ748" s="13"/>
      <c r="AK748" s="13"/>
      <c r="AL748" s="13"/>
      <c r="AM748" s="13"/>
    </row>
    <row r="749" spans="1:39" ht="12.75" x14ac:dyDescent="0.25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  <c r="AI749" s="13"/>
      <c r="AJ749" s="13"/>
      <c r="AK749" s="13"/>
      <c r="AL749" s="13"/>
      <c r="AM749" s="13"/>
    </row>
    <row r="750" spans="1:39" ht="12.75" x14ac:dyDescent="0.25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  <c r="AI750" s="13"/>
      <c r="AJ750" s="13"/>
      <c r="AK750" s="13"/>
      <c r="AL750" s="13"/>
      <c r="AM750" s="13"/>
    </row>
    <row r="751" spans="1:39" ht="12.75" x14ac:dyDescent="0.25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  <c r="AI751" s="13"/>
      <c r="AJ751" s="13"/>
      <c r="AK751" s="13"/>
      <c r="AL751" s="13"/>
      <c r="AM751" s="13"/>
    </row>
    <row r="752" spans="1:39" ht="12.75" x14ac:dyDescent="0.25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  <c r="AI752" s="13"/>
      <c r="AJ752" s="13"/>
      <c r="AK752" s="13"/>
      <c r="AL752" s="13"/>
      <c r="AM752" s="13"/>
    </row>
    <row r="753" spans="1:39" ht="12.75" x14ac:dyDescent="0.25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  <c r="AJ753" s="13"/>
      <c r="AK753" s="13"/>
      <c r="AL753" s="13"/>
      <c r="AM753" s="13"/>
    </row>
    <row r="754" spans="1:39" ht="12.75" x14ac:dyDescent="0.25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  <c r="AI754" s="13"/>
      <c r="AJ754" s="13"/>
      <c r="AK754" s="13"/>
      <c r="AL754" s="13"/>
      <c r="AM754" s="13"/>
    </row>
    <row r="755" spans="1:39" ht="12.75" x14ac:dyDescent="0.2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AI755" s="13"/>
      <c r="AJ755" s="13"/>
      <c r="AK755" s="13"/>
      <c r="AL755" s="13"/>
      <c r="AM755" s="13"/>
    </row>
    <row r="756" spans="1:39" ht="12.75" x14ac:dyDescent="0.25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  <c r="AI756" s="13"/>
      <c r="AJ756" s="13"/>
      <c r="AK756" s="13"/>
      <c r="AL756" s="13"/>
      <c r="AM756" s="13"/>
    </row>
    <row r="757" spans="1:39" ht="12.75" x14ac:dyDescent="0.25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  <c r="AJ757" s="13"/>
      <c r="AK757" s="13"/>
      <c r="AL757" s="13"/>
      <c r="AM757" s="13"/>
    </row>
    <row r="758" spans="1:39" ht="12.75" x14ac:dyDescent="0.25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  <c r="AI758" s="13"/>
      <c r="AJ758" s="13"/>
      <c r="AK758" s="13"/>
      <c r="AL758" s="13"/>
      <c r="AM758" s="13"/>
    </row>
    <row r="759" spans="1:39" ht="12.75" x14ac:dyDescent="0.25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  <c r="AJ759" s="13"/>
      <c r="AK759" s="13"/>
      <c r="AL759" s="13"/>
      <c r="AM759" s="13"/>
    </row>
    <row r="760" spans="1:39" ht="12.75" x14ac:dyDescent="0.25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AI760" s="13"/>
      <c r="AJ760" s="13"/>
      <c r="AK760" s="13"/>
      <c r="AL760" s="13"/>
      <c r="AM760" s="13"/>
    </row>
    <row r="761" spans="1:39" ht="12.75" x14ac:dyDescent="0.25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  <c r="AJ761" s="13"/>
      <c r="AK761" s="13"/>
      <c r="AL761" s="13"/>
      <c r="AM761" s="13"/>
    </row>
    <row r="762" spans="1:39" ht="12.75" x14ac:dyDescent="0.25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AI762" s="13"/>
      <c r="AJ762" s="13"/>
      <c r="AK762" s="13"/>
      <c r="AL762" s="13"/>
      <c r="AM762" s="13"/>
    </row>
    <row r="763" spans="1:39" ht="12.75" x14ac:dyDescent="0.2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  <c r="AJ763" s="13"/>
      <c r="AK763" s="13"/>
      <c r="AL763" s="13"/>
      <c r="AM763" s="13"/>
    </row>
    <row r="764" spans="1:39" ht="12.75" x14ac:dyDescent="0.25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  <c r="AI764" s="13"/>
      <c r="AJ764" s="13"/>
      <c r="AK764" s="13"/>
      <c r="AL764" s="13"/>
      <c r="AM764" s="13"/>
    </row>
    <row r="765" spans="1:39" ht="12.75" x14ac:dyDescent="0.2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AI765" s="13"/>
      <c r="AJ765" s="13"/>
      <c r="AK765" s="13"/>
      <c r="AL765" s="13"/>
      <c r="AM765" s="13"/>
    </row>
    <row r="766" spans="1:39" ht="12.75" x14ac:dyDescent="0.25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  <c r="AI766" s="13"/>
      <c r="AJ766" s="13"/>
      <c r="AK766" s="13"/>
      <c r="AL766" s="13"/>
      <c r="AM766" s="13"/>
    </row>
    <row r="767" spans="1:39" ht="12.75" x14ac:dyDescent="0.25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AI767" s="13"/>
      <c r="AJ767" s="13"/>
      <c r="AK767" s="13"/>
      <c r="AL767" s="13"/>
      <c r="AM767" s="13"/>
    </row>
    <row r="768" spans="1:39" ht="12.75" x14ac:dyDescent="0.25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  <c r="AI768" s="13"/>
      <c r="AJ768" s="13"/>
      <c r="AK768" s="13"/>
      <c r="AL768" s="13"/>
      <c r="AM768" s="13"/>
    </row>
    <row r="769" spans="1:39" ht="12.75" x14ac:dyDescent="0.25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  <c r="AJ769" s="13"/>
      <c r="AK769" s="13"/>
      <c r="AL769" s="13"/>
      <c r="AM769" s="13"/>
    </row>
    <row r="770" spans="1:39" ht="12.75" x14ac:dyDescent="0.25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  <c r="AJ770" s="13"/>
      <c r="AK770" s="13"/>
      <c r="AL770" s="13"/>
      <c r="AM770" s="13"/>
    </row>
    <row r="771" spans="1:39" ht="12.75" x14ac:dyDescent="0.25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  <c r="AJ771" s="13"/>
      <c r="AK771" s="13"/>
      <c r="AL771" s="13"/>
      <c r="AM771" s="13"/>
    </row>
    <row r="772" spans="1:39" ht="12.75" x14ac:dyDescent="0.25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  <c r="AJ772" s="13"/>
      <c r="AK772" s="13"/>
      <c r="AL772" s="13"/>
      <c r="AM772" s="13"/>
    </row>
    <row r="773" spans="1:39" ht="12.75" x14ac:dyDescent="0.25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  <c r="AK773" s="13"/>
      <c r="AL773" s="13"/>
      <c r="AM773" s="13"/>
    </row>
    <row r="774" spans="1:39" ht="12.75" x14ac:dyDescent="0.25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AI774" s="13"/>
      <c r="AJ774" s="13"/>
      <c r="AK774" s="13"/>
      <c r="AL774" s="13"/>
      <c r="AM774" s="13"/>
    </row>
    <row r="775" spans="1:39" ht="12.75" x14ac:dyDescent="0.2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  <c r="AJ775" s="13"/>
      <c r="AK775" s="13"/>
      <c r="AL775" s="13"/>
      <c r="AM775" s="13"/>
    </row>
    <row r="776" spans="1:39" ht="12.75" x14ac:dyDescent="0.25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  <c r="AI776" s="13"/>
      <c r="AJ776" s="13"/>
      <c r="AK776" s="13"/>
      <c r="AL776" s="13"/>
      <c r="AM776" s="13"/>
    </row>
    <row r="777" spans="1:39" ht="12.75" x14ac:dyDescent="0.25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  <c r="AK777" s="13"/>
      <c r="AL777" s="13"/>
      <c r="AM777" s="13"/>
    </row>
    <row r="778" spans="1:39" ht="12.75" x14ac:dyDescent="0.25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AI778" s="13"/>
      <c r="AJ778" s="13"/>
      <c r="AK778" s="13"/>
      <c r="AL778" s="13"/>
      <c r="AM778" s="13"/>
    </row>
    <row r="779" spans="1:39" ht="12.75" x14ac:dyDescent="0.25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  <c r="AJ779" s="13"/>
      <c r="AK779" s="13"/>
      <c r="AL779" s="13"/>
      <c r="AM779" s="13"/>
    </row>
    <row r="780" spans="1:39" ht="12.75" x14ac:dyDescent="0.25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  <c r="AI780" s="13"/>
      <c r="AJ780" s="13"/>
      <c r="AK780" s="13"/>
      <c r="AL780" s="13"/>
      <c r="AM780" s="13"/>
    </row>
    <row r="781" spans="1:39" ht="12.75" x14ac:dyDescent="0.25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3"/>
      <c r="AJ781" s="13"/>
      <c r="AK781" s="13"/>
      <c r="AL781" s="13"/>
      <c r="AM781" s="13"/>
    </row>
    <row r="782" spans="1:39" ht="12.75" x14ac:dyDescent="0.25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AI782" s="13"/>
      <c r="AJ782" s="13"/>
      <c r="AK782" s="13"/>
      <c r="AL782" s="13"/>
      <c r="AM782" s="13"/>
    </row>
    <row r="783" spans="1:39" ht="12.75" x14ac:dyDescent="0.25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3"/>
      <c r="AJ783" s="13"/>
      <c r="AK783" s="13"/>
      <c r="AL783" s="13"/>
      <c r="AM783" s="13"/>
    </row>
    <row r="784" spans="1:39" ht="12.75" x14ac:dyDescent="0.25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  <c r="AI784" s="13"/>
      <c r="AJ784" s="13"/>
      <c r="AK784" s="13"/>
      <c r="AL784" s="13"/>
      <c r="AM784" s="13"/>
    </row>
    <row r="785" spans="1:39" ht="12.75" x14ac:dyDescent="0.2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  <c r="AI785" s="13"/>
      <c r="AJ785" s="13"/>
      <c r="AK785" s="13"/>
      <c r="AL785" s="13"/>
      <c r="AM785" s="13"/>
    </row>
    <row r="786" spans="1:39" ht="12.75" x14ac:dyDescent="0.25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  <c r="AI786" s="13"/>
      <c r="AJ786" s="13"/>
      <c r="AK786" s="13"/>
      <c r="AL786" s="13"/>
      <c r="AM786" s="13"/>
    </row>
    <row r="787" spans="1:39" ht="12.75" x14ac:dyDescent="0.25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  <c r="AJ787" s="13"/>
      <c r="AK787" s="13"/>
      <c r="AL787" s="13"/>
      <c r="AM787" s="13"/>
    </row>
    <row r="788" spans="1:39" ht="12.75" x14ac:dyDescent="0.25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  <c r="AI788" s="13"/>
      <c r="AJ788" s="13"/>
      <c r="AK788" s="13"/>
      <c r="AL788" s="13"/>
      <c r="AM788" s="13"/>
    </row>
    <row r="789" spans="1:39" ht="12.75" x14ac:dyDescent="0.25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AI789" s="13"/>
      <c r="AJ789" s="13"/>
      <c r="AK789" s="13"/>
      <c r="AL789" s="13"/>
      <c r="AM789" s="13"/>
    </row>
    <row r="790" spans="1:39" ht="12.75" x14ac:dyDescent="0.25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  <c r="AI790" s="13"/>
      <c r="AJ790" s="13"/>
      <c r="AK790" s="13"/>
      <c r="AL790" s="13"/>
      <c r="AM790" s="13"/>
    </row>
    <row r="791" spans="1:39" ht="12.75" x14ac:dyDescent="0.25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  <c r="AI791" s="13"/>
      <c r="AJ791" s="13"/>
      <c r="AK791" s="13"/>
      <c r="AL791" s="13"/>
      <c r="AM791" s="13"/>
    </row>
    <row r="792" spans="1:39" ht="12.75" x14ac:dyDescent="0.25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  <c r="AI792" s="13"/>
      <c r="AJ792" s="13"/>
      <c r="AK792" s="13"/>
      <c r="AL792" s="13"/>
      <c r="AM792" s="13"/>
    </row>
    <row r="793" spans="1:39" ht="12.75" x14ac:dyDescent="0.25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  <c r="AJ793" s="13"/>
      <c r="AK793" s="13"/>
      <c r="AL793" s="13"/>
      <c r="AM793" s="13"/>
    </row>
    <row r="794" spans="1:39" ht="12.75" x14ac:dyDescent="0.25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  <c r="AI794" s="13"/>
      <c r="AJ794" s="13"/>
      <c r="AK794" s="13"/>
      <c r="AL794" s="13"/>
      <c r="AM794" s="13"/>
    </row>
    <row r="795" spans="1:39" ht="12.75" x14ac:dyDescent="0.2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AI795" s="13"/>
      <c r="AJ795" s="13"/>
      <c r="AK795" s="13"/>
      <c r="AL795" s="13"/>
      <c r="AM795" s="13"/>
    </row>
    <row r="796" spans="1:39" ht="12.75" x14ac:dyDescent="0.25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AI796" s="13"/>
      <c r="AJ796" s="13"/>
      <c r="AK796" s="13"/>
      <c r="AL796" s="13"/>
      <c r="AM796" s="13"/>
    </row>
    <row r="797" spans="1:39" ht="12.75" x14ac:dyDescent="0.25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  <c r="AI797" s="13"/>
      <c r="AJ797" s="13"/>
      <c r="AK797" s="13"/>
      <c r="AL797" s="13"/>
      <c r="AM797" s="13"/>
    </row>
    <row r="798" spans="1:39" ht="12.75" x14ac:dyDescent="0.25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  <c r="AI798" s="13"/>
      <c r="AJ798" s="13"/>
      <c r="AK798" s="13"/>
      <c r="AL798" s="13"/>
      <c r="AM798" s="13"/>
    </row>
    <row r="799" spans="1:39" ht="12.75" x14ac:dyDescent="0.25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  <c r="AJ799" s="13"/>
      <c r="AK799" s="13"/>
      <c r="AL799" s="13"/>
      <c r="AM799" s="13"/>
    </row>
    <row r="800" spans="1:39" ht="12.75" x14ac:dyDescent="0.25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  <c r="AI800" s="13"/>
      <c r="AJ800" s="13"/>
      <c r="AK800" s="13"/>
      <c r="AL800" s="13"/>
      <c r="AM800" s="13"/>
    </row>
    <row r="801" spans="1:39" ht="12.75" x14ac:dyDescent="0.25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  <c r="AI801" s="13"/>
      <c r="AJ801" s="13"/>
      <c r="AK801" s="13"/>
      <c r="AL801" s="13"/>
      <c r="AM801" s="13"/>
    </row>
    <row r="802" spans="1:39" ht="12.75" x14ac:dyDescent="0.25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  <c r="AI802" s="13"/>
      <c r="AJ802" s="13"/>
      <c r="AK802" s="13"/>
      <c r="AL802" s="13"/>
      <c r="AM802" s="13"/>
    </row>
    <row r="803" spans="1:39" ht="12.75" x14ac:dyDescent="0.25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  <c r="AI803" s="13"/>
      <c r="AJ803" s="13"/>
      <c r="AK803" s="13"/>
      <c r="AL803" s="13"/>
      <c r="AM803" s="13"/>
    </row>
    <row r="804" spans="1:39" ht="12.75" x14ac:dyDescent="0.25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  <c r="AI804" s="13"/>
      <c r="AJ804" s="13"/>
      <c r="AK804" s="13"/>
      <c r="AL804" s="13"/>
      <c r="AM804" s="13"/>
    </row>
    <row r="805" spans="1:39" ht="12.75" x14ac:dyDescent="0.2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  <c r="AI805" s="13"/>
      <c r="AJ805" s="13"/>
      <c r="AK805" s="13"/>
      <c r="AL805" s="13"/>
      <c r="AM805" s="13"/>
    </row>
    <row r="806" spans="1:39" ht="12.75" x14ac:dyDescent="0.25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  <c r="AI806" s="13"/>
      <c r="AJ806" s="13"/>
      <c r="AK806" s="13"/>
      <c r="AL806" s="13"/>
      <c r="AM806" s="13"/>
    </row>
    <row r="807" spans="1:39" ht="12.75" x14ac:dyDescent="0.25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  <c r="AI807" s="13"/>
      <c r="AJ807" s="13"/>
      <c r="AK807" s="13"/>
      <c r="AL807" s="13"/>
      <c r="AM807" s="13"/>
    </row>
    <row r="808" spans="1:39" ht="12.75" x14ac:dyDescent="0.25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  <c r="AI808" s="13"/>
      <c r="AJ808" s="13"/>
      <c r="AK808" s="13"/>
      <c r="AL808" s="13"/>
      <c r="AM808" s="13"/>
    </row>
    <row r="809" spans="1:39" ht="12.75" x14ac:dyDescent="0.25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  <c r="AI809" s="13"/>
      <c r="AJ809" s="13"/>
      <c r="AK809" s="13"/>
      <c r="AL809" s="13"/>
      <c r="AM809" s="13"/>
    </row>
    <row r="810" spans="1:39" ht="12.75" x14ac:dyDescent="0.25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  <c r="AI810" s="13"/>
      <c r="AJ810" s="13"/>
      <c r="AK810" s="13"/>
      <c r="AL810" s="13"/>
      <c r="AM810" s="13"/>
    </row>
    <row r="811" spans="1:39" ht="12.75" x14ac:dyDescent="0.25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  <c r="AI811" s="13"/>
      <c r="AJ811" s="13"/>
      <c r="AK811" s="13"/>
      <c r="AL811" s="13"/>
      <c r="AM811" s="13"/>
    </row>
    <row r="812" spans="1:39" ht="12.75" x14ac:dyDescent="0.25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  <c r="AI812" s="13"/>
      <c r="AJ812" s="13"/>
      <c r="AK812" s="13"/>
      <c r="AL812" s="13"/>
      <c r="AM812" s="13"/>
    </row>
    <row r="813" spans="1:39" ht="12.75" x14ac:dyDescent="0.25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  <c r="AI813" s="13"/>
      <c r="AJ813" s="13"/>
      <c r="AK813" s="13"/>
      <c r="AL813" s="13"/>
      <c r="AM813" s="13"/>
    </row>
    <row r="814" spans="1:39" ht="12.75" x14ac:dyDescent="0.25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  <c r="AI814" s="13"/>
      <c r="AJ814" s="13"/>
      <c r="AK814" s="13"/>
      <c r="AL814" s="13"/>
      <c r="AM814" s="13"/>
    </row>
    <row r="815" spans="1:39" ht="12.75" x14ac:dyDescent="0.2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  <c r="AI815" s="13"/>
      <c r="AJ815" s="13"/>
      <c r="AK815" s="13"/>
      <c r="AL815" s="13"/>
      <c r="AM815" s="13"/>
    </row>
    <row r="816" spans="1:39" ht="12.75" x14ac:dyDescent="0.25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  <c r="AI816" s="13"/>
      <c r="AJ816" s="13"/>
      <c r="AK816" s="13"/>
      <c r="AL816" s="13"/>
      <c r="AM816" s="13"/>
    </row>
    <row r="817" spans="1:39" ht="12.75" x14ac:dyDescent="0.25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  <c r="AI817" s="13"/>
      <c r="AJ817" s="13"/>
      <c r="AK817" s="13"/>
      <c r="AL817" s="13"/>
      <c r="AM817" s="13"/>
    </row>
    <row r="818" spans="1:39" ht="12.75" x14ac:dyDescent="0.25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3"/>
      <c r="AI818" s="13"/>
      <c r="AJ818" s="13"/>
      <c r="AK818" s="13"/>
      <c r="AL818" s="13"/>
      <c r="AM818" s="13"/>
    </row>
    <row r="819" spans="1:39" ht="12.75" x14ac:dyDescent="0.25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  <c r="AI819" s="13"/>
      <c r="AJ819" s="13"/>
      <c r="AK819" s="13"/>
      <c r="AL819" s="13"/>
      <c r="AM819" s="13"/>
    </row>
    <row r="820" spans="1:39" ht="12.75" x14ac:dyDescent="0.25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3"/>
      <c r="AI820" s="13"/>
      <c r="AJ820" s="13"/>
      <c r="AK820" s="13"/>
      <c r="AL820" s="13"/>
      <c r="AM820" s="13"/>
    </row>
    <row r="821" spans="1:39" ht="12.75" x14ac:dyDescent="0.25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  <c r="AI821" s="13"/>
      <c r="AJ821" s="13"/>
      <c r="AK821" s="13"/>
      <c r="AL821" s="13"/>
      <c r="AM821" s="13"/>
    </row>
    <row r="822" spans="1:39" ht="12.75" x14ac:dyDescent="0.25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3"/>
      <c r="AI822" s="13"/>
      <c r="AJ822" s="13"/>
      <c r="AK822" s="13"/>
      <c r="AL822" s="13"/>
      <c r="AM822" s="13"/>
    </row>
    <row r="823" spans="1:39" ht="12.75" x14ac:dyDescent="0.25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  <c r="AI823" s="13"/>
      <c r="AJ823" s="13"/>
      <c r="AK823" s="13"/>
      <c r="AL823" s="13"/>
      <c r="AM823" s="13"/>
    </row>
    <row r="824" spans="1:39" ht="12.75" x14ac:dyDescent="0.25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  <c r="AI824" s="13"/>
      <c r="AJ824" s="13"/>
      <c r="AK824" s="13"/>
      <c r="AL824" s="13"/>
      <c r="AM824" s="13"/>
    </row>
    <row r="825" spans="1:39" ht="12.75" x14ac:dyDescent="0.2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  <c r="AI825" s="13"/>
      <c r="AJ825" s="13"/>
      <c r="AK825" s="13"/>
      <c r="AL825" s="13"/>
      <c r="AM825" s="13"/>
    </row>
    <row r="826" spans="1:39" ht="12.75" x14ac:dyDescent="0.25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  <c r="AI826" s="13"/>
      <c r="AJ826" s="13"/>
      <c r="AK826" s="13"/>
      <c r="AL826" s="13"/>
      <c r="AM826" s="13"/>
    </row>
    <row r="827" spans="1:39" ht="12.75" x14ac:dyDescent="0.25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  <c r="AI827" s="13"/>
      <c r="AJ827" s="13"/>
      <c r="AK827" s="13"/>
      <c r="AL827" s="13"/>
      <c r="AM827" s="13"/>
    </row>
    <row r="828" spans="1:39" ht="12.75" x14ac:dyDescent="0.25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  <c r="AI828" s="13"/>
      <c r="AJ828" s="13"/>
      <c r="AK828" s="13"/>
      <c r="AL828" s="13"/>
      <c r="AM828" s="13"/>
    </row>
    <row r="829" spans="1:39" ht="12.75" x14ac:dyDescent="0.25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  <c r="AI829" s="13"/>
      <c r="AJ829" s="13"/>
      <c r="AK829" s="13"/>
      <c r="AL829" s="13"/>
      <c r="AM829" s="13"/>
    </row>
    <row r="830" spans="1:39" ht="12.75" x14ac:dyDescent="0.25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3"/>
      <c r="AI830" s="13"/>
      <c r="AJ830" s="13"/>
      <c r="AK830" s="13"/>
      <c r="AL830" s="13"/>
      <c r="AM830" s="13"/>
    </row>
    <row r="831" spans="1:39" ht="12.75" x14ac:dyDescent="0.25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  <c r="AI831" s="13"/>
      <c r="AJ831" s="13"/>
      <c r="AK831" s="13"/>
      <c r="AL831" s="13"/>
      <c r="AM831" s="13"/>
    </row>
    <row r="832" spans="1:39" ht="12.75" x14ac:dyDescent="0.25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3"/>
      <c r="AI832" s="13"/>
      <c r="AJ832" s="13"/>
      <c r="AK832" s="13"/>
      <c r="AL832" s="13"/>
      <c r="AM832" s="13"/>
    </row>
    <row r="833" spans="1:39" ht="12.75" x14ac:dyDescent="0.25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  <c r="AI833" s="13"/>
      <c r="AJ833" s="13"/>
      <c r="AK833" s="13"/>
      <c r="AL833" s="13"/>
      <c r="AM833" s="13"/>
    </row>
    <row r="834" spans="1:39" ht="12.75" x14ac:dyDescent="0.25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  <c r="AI834" s="13"/>
      <c r="AJ834" s="13"/>
      <c r="AK834" s="13"/>
      <c r="AL834" s="13"/>
      <c r="AM834" s="13"/>
    </row>
    <row r="835" spans="1:39" ht="12.75" x14ac:dyDescent="0.2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  <c r="AI835" s="13"/>
      <c r="AJ835" s="13"/>
      <c r="AK835" s="13"/>
      <c r="AL835" s="13"/>
      <c r="AM835" s="13"/>
    </row>
    <row r="836" spans="1:39" ht="12.75" x14ac:dyDescent="0.25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3"/>
      <c r="AI836" s="13"/>
      <c r="AJ836" s="13"/>
      <c r="AK836" s="13"/>
      <c r="AL836" s="13"/>
      <c r="AM836" s="13"/>
    </row>
    <row r="837" spans="1:39" ht="12.75" x14ac:dyDescent="0.25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  <c r="AI837" s="13"/>
      <c r="AJ837" s="13"/>
      <c r="AK837" s="13"/>
      <c r="AL837" s="13"/>
      <c r="AM837" s="13"/>
    </row>
    <row r="838" spans="1:39" ht="12.75" x14ac:dyDescent="0.25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  <c r="AI838" s="13"/>
      <c r="AJ838" s="13"/>
      <c r="AK838" s="13"/>
      <c r="AL838" s="13"/>
      <c r="AM838" s="13"/>
    </row>
    <row r="839" spans="1:39" ht="12.75" x14ac:dyDescent="0.25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  <c r="AI839" s="13"/>
      <c r="AJ839" s="13"/>
      <c r="AK839" s="13"/>
      <c r="AL839" s="13"/>
      <c r="AM839" s="13"/>
    </row>
    <row r="840" spans="1:39" ht="12.75" x14ac:dyDescent="0.25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  <c r="AI840" s="13"/>
      <c r="AJ840" s="13"/>
      <c r="AK840" s="13"/>
      <c r="AL840" s="13"/>
      <c r="AM840" s="13"/>
    </row>
    <row r="841" spans="1:39" ht="12.75" x14ac:dyDescent="0.25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  <c r="AI841" s="13"/>
      <c r="AJ841" s="13"/>
      <c r="AK841" s="13"/>
      <c r="AL841" s="13"/>
      <c r="AM841" s="13"/>
    </row>
    <row r="842" spans="1:39" ht="12.75" x14ac:dyDescent="0.25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  <c r="AI842" s="13"/>
      <c r="AJ842" s="13"/>
      <c r="AK842" s="13"/>
      <c r="AL842" s="13"/>
      <c r="AM842" s="13"/>
    </row>
    <row r="843" spans="1:39" ht="12.75" x14ac:dyDescent="0.25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  <c r="AI843" s="13"/>
      <c r="AJ843" s="13"/>
      <c r="AK843" s="13"/>
      <c r="AL843" s="13"/>
      <c r="AM843" s="13"/>
    </row>
    <row r="844" spans="1:39" ht="12.75" x14ac:dyDescent="0.25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  <c r="AI844" s="13"/>
      <c r="AJ844" s="13"/>
      <c r="AK844" s="13"/>
      <c r="AL844" s="13"/>
      <c r="AM844" s="13"/>
    </row>
    <row r="845" spans="1:39" ht="12.75" x14ac:dyDescent="0.2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  <c r="AI845" s="13"/>
      <c r="AJ845" s="13"/>
      <c r="AK845" s="13"/>
      <c r="AL845" s="13"/>
      <c r="AM845" s="13"/>
    </row>
    <row r="846" spans="1:39" ht="12.75" x14ac:dyDescent="0.25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3"/>
      <c r="AI846" s="13"/>
      <c r="AJ846" s="13"/>
      <c r="AK846" s="13"/>
      <c r="AL846" s="13"/>
      <c r="AM846" s="13"/>
    </row>
    <row r="847" spans="1:39" ht="12.75" x14ac:dyDescent="0.25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  <c r="AI847" s="13"/>
      <c r="AJ847" s="13"/>
      <c r="AK847" s="13"/>
      <c r="AL847" s="13"/>
      <c r="AM847" s="13"/>
    </row>
    <row r="848" spans="1:39" ht="12.75" x14ac:dyDescent="0.25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  <c r="AI848" s="13"/>
      <c r="AJ848" s="13"/>
      <c r="AK848" s="13"/>
      <c r="AL848" s="13"/>
      <c r="AM848" s="13"/>
    </row>
    <row r="849" spans="1:39" ht="12.75" x14ac:dyDescent="0.25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  <c r="AI849" s="13"/>
      <c r="AJ849" s="13"/>
      <c r="AK849" s="13"/>
      <c r="AL849" s="13"/>
      <c r="AM849" s="13"/>
    </row>
    <row r="850" spans="1:39" ht="12.75" x14ac:dyDescent="0.25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  <c r="AI850" s="13"/>
      <c r="AJ850" s="13"/>
      <c r="AK850" s="13"/>
      <c r="AL850" s="13"/>
      <c r="AM850" s="13"/>
    </row>
    <row r="851" spans="1:39" ht="12.75" x14ac:dyDescent="0.25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  <c r="AI851" s="13"/>
      <c r="AJ851" s="13"/>
      <c r="AK851" s="13"/>
      <c r="AL851" s="13"/>
      <c r="AM851" s="13"/>
    </row>
    <row r="852" spans="1:39" ht="12.75" x14ac:dyDescent="0.25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  <c r="AI852" s="13"/>
      <c r="AJ852" s="13"/>
      <c r="AK852" s="13"/>
      <c r="AL852" s="13"/>
      <c r="AM852" s="13"/>
    </row>
    <row r="853" spans="1:39" ht="12.75" x14ac:dyDescent="0.25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  <c r="AI853" s="13"/>
      <c r="AJ853" s="13"/>
      <c r="AK853" s="13"/>
      <c r="AL853" s="13"/>
      <c r="AM853" s="13"/>
    </row>
    <row r="854" spans="1:39" ht="12.75" x14ac:dyDescent="0.25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  <c r="AI854" s="13"/>
      <c r="AJ854" s="13"/>
      <c r="AK854" s="13"/>
      <c r="AL854" s="13"/>
      <c r="AM854" s="13"/>
    </row>
    <row r="855" spans="1:39" ht="12.75" x14ac:dyDescent="0.2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  <c r="AI855" s="13"/>
      <c r="AJ855" s="13"/>
      <c r="AK855" s="13"/>
      <c r="AL855" s="13"/>
      <c r="AM855" s="13"/>
    </row>
    <row r="856" spans="1:39" ht="12.75" x14ac:dyDescent="0.25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  <c r="AI856" s="13"/>
      <c r="AJ856" s="13"/>
      <c r="AK856" s="13"/>
      <c r="AL856" s="13"/>
      <c r="AM856" s="13"/>
    </row>
    <row r="857" spans="1:39" ht="12.75" x14ac:dyDescent="0.25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  <c r="AI857" s="13"/>
      <c r="AJ857" s="13"/>
      <c r="AK857" s="13"/>
      <c r="AL857" s="13"/>
      <c r="AM857" s="13"/>
    </row>
    <row r="858" spans="1:39" ht="12.75" x14ac:dyDescent="0.25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  <c r="AI858" s="13"/>
      <c r="AJ858" s="13"/>
      <c r="AK858" s="13"/>
      <c r="AL858" s="13"/>
      <c r="AM858" s="13"/>
    </row>
    <row r="859" spans="1:39" ht="12.75" x14ac:dyDescent="0.25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  <c r="AI859" s="13"/>
      <c r="AJ859" s="13"/>
      <c r="AK859" s="13"/>
      <c r="AL859" s="13"/>
      <c r="AM859" s="13"/>
    </row>
    <row r="860" spans="1:39" ht="12.75" x14ac:dyDescent="0.25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  <c r="AI860" s="13"/>
      <c r="AJ860" s="13"/>
      <c r="AK860" s="13"/>
      <c r="AL860" s="13"/>
      <c r="AM860" s="13"/>
    </row>
    <row r="861" spans="1:39" ht="12.75" x14ac:dyDescent="0.25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  <c r="AI861" s="13"/>
      <c r="AJ861" s="13"/>
      <c r="AK861" s="13"/>
      <c r="AL861" s="13"/>
      <c r="AM861" s="13"/>
    </row>
    <row r="862" spans="1:39" ht="12.75" x14ac:dyDescent="0.25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  <c r="AI862" s="13"/>
      <c r="AJ862" s="13"/>
      <c r="AK862" s="13"/>
      <c r="AL862" s="13"/>
      <c r="AM862" s="13"/>
    </row>
    <row r="863" spans="1:39" ht="12.75" x14ac:dyDescent="0.25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  <c r="AI863" s="13"/>
      <c r="AJ863" s="13"/>
      <c r="AK863" s="13"/>
      <c r="AL863" s="13"/>
      <c r="AM863" s="13"/>
    </row>
    <row r="864" spans="1:39" ht="12.75" x14ac:dyDescent="0.25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  <c r="AI864" s="13"/>
      <c r="AJ864" s="13"/>
      <c r="AK864" s="13"/>
      <c r="AL864" s="13"/>
      <c r="AM864" s="13"/>
    </row>
    <row r="865" spans="1:39" ht="12.75" x14ac:dyDescent="0.2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  <c r="AI865" s="13"/>
      <c r="AJ865" s="13"/>
      <c r="AK865" s="13"/>
      <c r="AL865" s="13"/>
      <c r="AM865" s="13"/>
    </row>
    <row r="866" spans="1:39" ht="12.75" x14ac:dyDescent="0.25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  <c r="AI866" s="13"/>
      <c r="AJ866" s="13"/>
      <c r="AK866" s="13"/>
      <c r="AL866" s="13"/>
      <c r="AM866" s="13"/>
    </row>
    <row r="867" spans="1:39" ht="12.75" x14ac:dyDescent="0.25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  <c r="AI867" s="13"/>
      <c r="AJ867" s="13"/>
      <c r="AK867" s="13"/>
      <c r="AL867" s="13"/>
      <c r="AM867" s="13"/>
    </row>
    <row r="868" spans="1:39" ht="12.75" x14ac:dyDescent="0.25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  <c r="AI868" s="13"/>
      <c r="AJ868" s="13"/>
      <c r="AK868" s="13"/>
      <c r="AL868" s="13"/>
      <c r="AM868" s="13"/>
    </row>
    <row r="869" spans="1:39" ht="12.75" x14ac:dyDescent="0.25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  <c r="AI869" s="13"/>
      <c r="AJ869" s="13"/>
      <c r="AK869" s="13"/>
      <c r="AL869" s="13"/>
      <c r="AM869" s="13"/>
    </row>
    <row r="870" spans="1:39" ht="12.75" x14ac:dyDescent="0.25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/>
      <c r="AI870" s="13"/>
      <c r="AJ870" s="13"/>
      <c r="AK870" s="13"/>
      <c r="AL870" s="13"/>
      <c r="AM870" s="13"/>
    </row>
    <row r="871" spans="1:39" ht="12.75" x14ac:dyDescent="0.25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  <c r="AI871" s="13"/>
      <c r="AJ871" s="13"/>
      <c r="AK871" s="13"/>
      <c r="AL871" s="13"/>
      <c r="AM871" s="13"/>
    </row>
    <row r="872" spans="1:39" ht="12.75" x14ac:dyDescent="0.25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3"/>
      <c r="AI872" s="13"/>
      <c r="AJ872" s="13"/>
      <c r="AK872" s="13"/>
      <c r="AL872" s="13"/>
      <c r="AM872" s="13"/>
    </row>
    <row r="873" spans="1:39" ht="12.75" x14ac:dyDescent="0.25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  <c r="AI873" s="13"/>
      <c r="AJ873" s="13"/>
      <c r="AK873" s="13"/>
      <c r="AL873" s="13"/>
      <c r="AM873" s="13"/>
    </row>
    <row r="874" spans="1:39" ht="12.75" x14ac:dyDescent="0.25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3"/>
      <c r="AI874" s="13"/>
      <c r="AJ874" s="13"/>
      <c r="AK874" s="13"/>
      <c r="AL874" s="13"/>
      <c r="AM874" s="13"/>
    </row>
    <row r="875" spans="1:39" ht="12.75" x14ac:dyDescent="0.2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  <c r="AI875" s="13"/>
      <c r="AJ875" s="13"/>
      <c r="AK875" s="13"/>
      <c r="AL875" s="13"/>
      <c r="AM875" s="13"/>
    </row>
    <row r="876" spans="1:39" ht="12.75" x14ac:dyDescent="0.25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3"/>
      <c r="AI876" s="13"/>
      <c r="AJ876" s="13"/>
      <c r="AK876" s="13"/>
      <c r="AL876" s="13"/>
      <c r="AM876" s="13"/>
    </row>
    <row r="877" spans="1:39" ht="12.75" x14ac:dyDescent="0.25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  <c r="AI877" s="13"/>
      <c r="AJ877" s="13"/>
      <c r="AK877" s="13"/>
      <c r="AL877" s="13"/>
      <c r="AM877" s="13"/>
    </row>
    <row r="878" spans="1:39" ht="12.75" x14ac:dyDescent="0.25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3"/>
      <c r="AI878" s="13"/>
      <c r="AJ878" s="13"/>
      <c r="AK878" s="13"/>
      <c r="AL878" s="13"/>
      <c r="AM878" s="13"/>
    </row>
    <row r="879" spans="1:39" ht="12.75" x14ac:dyDescent="0.25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  <c r="AI879" s="13"/>
      <c r="AJ879" s="13"/>
      <c r="AK879" s="13"/>
      <c r="AL879" s="13"/>
      <c r="AM879" s="13"/>
    </row>
    <row r="880" spans="1:39" ht="12.75" x14ac:dyDescent="0.25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3"/>
      <c r="AI880" s="13"/>
      <c r="AJ880" s="13"/>
      <c r="AK880" s="13"/>
      <c r="AL880" s="13"/>
      <c r="AM880" s="13"/>
    </row>
    <row r="881" spans="1:39" ht="12.75" x14ac:dyDescent="0.25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  <c r="AI881" s="13"/>
      <c r="AJ881" s="13"/>
      <c r="AK881" s="13"/>
      <c r="AL881" s="13"/>
      <c r="AM881" s="13"/>
    </row>
    <row r="882" spans="1:39" ht="12.75" x14ac:dyDescent="0.25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3"/>
      <c r="AI882" s="13"/>
      <c r="AJ882" s="13"/>
      <c r="AK882" s="13"/>
      <c r="AL882" s="13"/>
      <c r="AM882" s="13"/>
    </row>
    <row r="883" spans="1:39" ht="12.75" x14ac:dyDescent="0.25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  <c r="AI883" s="13"/>
      <c r="AJ883" s="13"/>
      <c r="AK883" s="13"/>
      <c r="AL883" s="13"/>
      <c r="AM883" s="13"/>
    </row>
    <row r="884" spans="1:39" ht="12.75" x14ac:dyDescent="0.25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3"/>
      <c r="AI884" s="13"/>
      <c r="AJ884" s="13"/>
      <c r="AK884" s="13"/>
      <c r="AL884" s="13"/>
      <c r="AM884" s="13"/>
    </row>
    <row r="885" spans="1:39" ht="12.75" x14ac:dyDescent="0.2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  <c r="AI885" s="13"/>
      <c r="AJ885" s="13"/>
      <c r="AK885" s="13"/>
      <c r="AL885" s="13"/>
      <c r="AM885" s="13"/>
    </row>
    <row r="886" spans="1:39" ht="12.75" x14ac:dyDescent="0.25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3"/>
      <c r="AI886" s="13"/>
      <c r="AJ886" s="13"/>
      <c r="AK886" s="13"/>
      <c r="AL886" s="13"/>
      <c r="AM886" s="13"/>
    </row>
    <row r="887" spans="1:39" ht="12.75" x14ac:dyDescent="0.25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  <c r="AI887" s="13"/>
      <c r="AJ887" s="13"/>
      <c r="AK887" s="13"/>
      <c r="AL887" s="13"/>
      <c r="AM887" s="13"/>
    </row>
    <row r="888" spans="1:39" ht="12.75" x14ac:dyDescent="0.25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  <c r="AI888" s="13"/>
      <c r="AJ888" s="13"/>
      <c r="AK888" s="13"/>
      <c r="AL888" s="13"/>
      <c r="AM888" s="13"/>
    </row>
    <row r="889" spans="1:39" ht="12.75" x14ac:dyDescent="0.25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  <c r="AI889" s="13"/>
      <c r="AJ889" s="13"/>
      <c r="AK889" s="13"/>
      <c r="AL889" s="13"/>
      <c r="AM889" s="13"/>
    </row>
    <row r="890" spans="1:39" ht="12.75" x14ac:dyDescent="0.25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3"/>
      <c r="AI890" s="13"/>
      <c r="AJ890" s="13"/>
      <c r="AK890" s="13"/>
      <c r="AL890" s="13"/>
      <c r="AM890" s="13"/>
    </row>
    <row r="891" spans="1:39" ht="12.75" x14ac:dyDescent="0.25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  <c r="AI891" s="13"/>
      <c r="AJ891" s="13"/>
      <c r="AK891" s="13"/>
      <c r="AL891" s="13"/>
      <c r="AM891" s="13"/>
    </row>
    <row r="892" spans="1:39" ht="12.75" x14ac:dyDescent="0.25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3"/>
      <c r="AI892" s="13"/>
      <c r="AJ892" s="13"/>
      <c r="AK892" s="13"/>
      <c r="AL892" s="13"/>
      <c r="AM892" s="13"/>
    </row>
    <row r="893" spans="1:39" ht="12.75" x14ac:dyDescent="0.25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  <c r="AI893" s="13"/>
      <c r="AJ893" s="13"/>
      <c r="AK893" s="13"/>
      <c r="AL893" s="13"/>
      <c r="AM893" s="13"/>
    </row>
    <row r="894" spans="1:39" ht="12.75" x14ac:dyDescent="0.25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3"/>
      <c r="AI894" s="13"/>
      <c r="AJ894" s="13"/>
      <c r="AK894" s="13"/>
      <c r="AL894" s="13"/>
      <c r="AM894" s="13"/>
    </row>
    <row r="895" spans="1:39" ht="12.75" x14ac:dyDescent="0.2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  <c r="AI895" s="13"/>
      <c r="AJ895" s="13"/>
      <c r="AK895" s="13"/>
      <c r="AL895" s="13"/>
      <c r="AM895" s="13"/>
    </row>
    <row r="896" spans="1:39" ht="12.75" x14ac:dyDescent="0.25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3"/>
      <c r="AI896" s="13"/>
      <c r="AJ896" s="13"/>
      <c r="AK896" s="13"/>
      <c r="AL896" s="13"/>
      <c r="AM896" s="13"/>
    </row>
    <row r="897" spans="1:39" ht="12.75" x14ac:dyDescent="0.25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  <c r="AI897" s="13"/>
      <c r="AJ897" s="13"/>
      <c r="AK897" s="13"/>
      <c r="AL897" s="13"/>
      <c r="AM897" s="13"/>
    </row>
    <row r="898" spans="1:39" ht="12.75" x14ac:dyDescent="0.25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  <c r="AH898" s="13"/>
      <c r="AI898" s="13"/>
      <c r="AJ898" s="13"/>
      <c r="AK898" s="13"/>
      <c r="AL898" s="13"/>
      <c r="AM898" s="13"/>
    </row>
    <row r="899" spans="1:39" ht="12.75" x14ac:dyDescent="0.25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  <c r="AI899" s="13"/>
      <c r="AJ899" s="13"/>
      <c r="AK899" s="13"/>
      <c r="AL899" s="13"/>
      <c r="AM899" s="13"/>
    </row>
    <row r="900" spans="1:39" ht="12.75" x14ac:dyDescent="0.25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  <c r="AI900" s="13"/>
      <c r="AJ900" s="13"/>
      <c r="AK900" s="13"/>
      <c r="AL900" s="13"/>
      <c r="AM900" s="13"/>
    </row>
    <row r="901" spans="1:39" ht="12.75" x14ac:dyDescent="0.25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  <c r="AI901" s="13"/>
      <c r="AJ901" s="13"/>
      <c r="AK901" s="13"/>
      <c r="AL901" s="13"/>
      <c r="AM901" s="13"/>
    </row>
    <row r="902" spans="1:39" ht="12.75" x14ac:dyDescent="0.25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  <c r="AI902" s="13"/>
      <c r="AJ902" s="13"/>
      <c r="AK902" s="13"/>
      <c r="AL902" s="13"/>
      <c r="AM902" s="13"/>
    </row>
    <row r="903" spans="1:39" ht="12.75" x14ac:dyDescent="0.25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  <c r="AI903" s="13"/>
      <c r="AJ903" s="13"/>
      <c r="AK903" s="13"/>
      <c r="AL903" s="13"/>
      <c r="AM903" s="13"/>
    </row>
    <row r="904" spans="1:39" ht="12.75" x14ac:dyDescent="0.25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  <c r="AI904" s="13"/>
      <c r="AJ904" s="13"/>
      <c r="AK904" s="13"/>
      <c r="AL904" s="13"/>
      <c r="AM904" s="13"/>
    </row>
    <row r="905" spans="1:39" ht="12.75" x14ac:dyDescent="0.2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  <c r="AI905" s="13"/>
      <c r="AJ905" s="13"/>
      <c r="AK905" s="13"/>
      <c r="AL905" s="13"/>
      <c r="AM905" s="13"/>
    </row>
    <row r="906" spans="1:39" ht="12.75" x14ac:dyDescent="0.25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  <c r="AI906" s="13"/>
      <c r="AJ906" s="13"/>
      <c r="AK906" s="13"/>
      <c r="AL906" s="13"/>
      <c r="AM906" s="13"/>
    </row>
    <row r="907" spans="1:39" ht="12.75" x14ac:dyDescent="0.25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  <c r="AI907" s="13"/>
      <c r="AJ907" s="13"/>
      <c r="AK907" s="13"/>
      <c r="AL907" s="13"/>
      <c r="AM907" s="13"/>
    </row>
    <row r="908" spans="1:39" ht="12.75" x14ac:dyDescent="0.25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3"/>
      <c r="AI908" s="13"/>
      <c r="AJ908" s="13"/>
      <c r="AK908" s="13"/>
      <c r="AL908" s="13"/>
      <c r="AM908" s="13"/>
    </row>
    <row r="909" spans="1:39" ht="12.75" x14ac:dyDescent="0.25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  <c r="AI909" s="13"/>
      <c r="AJ909" s="13"/>
      <c r="AK909" s="13"/>
      <c r="AL909" s="13"/>
      <c r="AM909" s="13"/>
    </row>
    <row r="910" spans="1:39" ht="12.75" x14ac:dyDescent="0.25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/>
      <c r="AI910" s="13"/>
      <c r="AJ910" s="13"/>
      <c r="AK910" s="13"/>
      <c r="AL910" s="13"/>
      <c r="AM910" s="13"/>
    </row>
    <row r="911" spans="1:39" ht="12.75" x14ac:dyDescent="0.25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  <c r="AI911" s="13"/>
      <c r="AJ911" s="13"/>
      <c r="AK911" s="13"/>
      <c r="AL911" s="13"/>
      <c r="AM911" s="13"/>
    </row>
    <row r="912" spans="1:39" ht="12.75" x14ac:dyDescent="0.25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  <c r="AI912" s="13"/>
      <c r="AJ912" s="13"/>
      <c r="AK912" s="13"/>
      <c r="AL912" s="13"/>
      <c r="AM912" s="13"/>
    </row>
    <row r="913" spans="1:39" ht="12.75" x14ac:dyDescent="0.25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  <c r="AI913" s="13"/>
      <c r="AJ913" s="13"/>
      <c r="AK913" s="13"/>
      <c r="AL913" s="13"/>
      <c r="AM913" s="13"/>
    </row>
    <row r="914" spans="1:39" ht="12.75" x14ac:dyDescent="0.25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3"/>
      <c r="AI914" s="13"/>
      <c r="AJ914" s="13"/>
      <c r="AK914" s="13"/>
      <c r="AL914" s="13"/>
      <c r="AM914" s="13"/>
    </row>
    <row r="915" spans="1:39" ht="12.75" x14ac:dyDescent="0.2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  <c r="AI915" s="13"/>
      <c r="AJ915" s="13"/>
      <c r="AK915" s="13"/>
      <c r="AL915" s="13"/>
      <c r="AM915" s="13"/>
    </row>
    <row r="916" spans="1:39" ht="12.75" x14ac:dyDescent="0.25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3"/>
      <c r="AI916" s="13"/>
      <c r="AJ916" s="13"/>
      <c r="AK916" s="13"/>
      <c r="AL916" s="13"/>
      <c r="AM916" s="13"/>
    </row>
    <row r="917" spans="1:39" ht="12.75" x14ac:dyDescent="0.25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  <c r="AI917" s="13"/>
      <c r="AJ917" s="13"/>
      <c r="AK917" s="13"/>
      <c r="AL917" s="13"/>
      <c r="AM917" s="13"/>
    </row>
    <row r="918" spans="1:39" ht="12.75" x14ac:dyDescent="0.25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  <c r="AH918" s="13"/>
      <c r="AI918" s="13"/>
      <c r="AJ918" s="13"/>
      <c r="AK918" s="13"/>
      <c r="AL918" s="13"/>
      <c r="AM918" s="13"/>
    </row>
    <row r="919" spans="1:39" ht="12.75" x14ac:dyDescent="0.25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3"/>
      <c r="AI919" s="13"/>
      <c r="AJ919" s="13"/>
      <c r="AK919" s="13"/>
      <c r="AL919" s="13"/>
      <c r="AM919" s="13"/>
    </row>
    <row r="920" spans="1:39" ht="12.75" x14ac:dyDescent="0.25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  <c r="AH920" s="13"/>
      <c r="AI920" s="13"/>
      <c r="AJ920" s="13"/>
      <c r="AK920" s="13"/>
      <c r="AL920" s="13"/>
      <c r="AM920" s="13"/>
    </row>
    <row r="921" spans="1:39" ht="12.75" x14ac:dyDescent="0.25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3"/>
      <c r="AI921" s="13"/>
      <c r="AJ921" s="13"/>
      <c r="AK921" s="13"/>
      <c r="AL921" s="13"/>
      <c r="AM921" s="13"/>
    </row>
    <row r="922" spans="1:39" ht="12.75" x14ac:dyDescent="0.25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  <c r="AH922" s="13"/>
      <c r="AI922" s="13"/>
      <c r="AJ922" s="13"/>
      <c r="AK922" s="13"/>
      <c r="AL922" s="13"/>
      <c r="AM922" s="13"/>
    </row>
    <row r="923" spans="1:39" ht="12.75" x14ac:dyDescent="0.25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  <c r="AI923" s="13"/>
      <c r="AJ923" s="13"/>
      <c r="AK923" s="13"/>
      <c r="AL923" s="13"/>
      <c r="AM923" s="13"/>
    </row>
    <row r="924" spans="1:39" ht="12.75" x14ac:dyDescent="0.25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  <c r="AH924" s="13"/>
      <c r="AI924" s="13"/>
      <c r="AJ924" s="13"/>
      <c r="AK924" s="13"/>
      <c r="AL924" s="13"/>
      <c r="AM924" s="13"/>
    </row>
    <row r="925" spans="1:39" ht="12.75" x14ac:dyDescent="0.2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3"/>
      <c r="AI925" s="13"/>
      <c r="AJ925" s="13"/>
      <c r="AK925" s="13"/>
      <c r="AL925" s="13"/>
      <c r="AM925" s="13"/>
    </row>
    <row r="926" spans="1:39" ht="12.75" x14ac:dyDescent="0.25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  <c r="AH926" s="13"/>
      <c r="AI926" s="13"/>
      <c r="AJ926" s="13"/>
      <c r="AK926" s="13"/>
      <c r="AL926" s="13"/>
      <c r="AM926" s="13"/>
    </row>
    <row r="927" spans="1:39" ht="12.75" x14ac:dyDescent="0.25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3"/>
      <c r="AI927" s="13"/>
      <c r="AJ927" s="13"/>
      <c r="AK927" s="13"/>
      <c r="AL927" s="13"/>
      <c r="AM927" s="13"/>
    </row>
    <row r="928" spans="1:39" ht="12.75" x14ac:dyDescent="0.25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  <c r="AH928" s="13"/>
      <c r="AI928" s="13"/>
      <c r="AJ928" s="13"/>
      <c r="AK928" s="13"/>
      <c r="AL928" s="13"/>
      <c r="AM928" s="13"/>
    </row>
    <row r="929" spans="1:39" ht="12.75" x14ac:dyDescent="0.25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  <c r="AI929" s="13"/>
      <c r="AJ929" s="13"/>
      <c r="AK929" s="13"/>
      <c r="AL929" s="13"/>
      <c r="AM929" s="13"/>
    </row>
    <row r="930" spans="1:39" ht="12.75" x14ac:dyDescent="0.25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  <c r="AI930" s="13"/>
      <c r="AJ930" s="13"/>
      <c r="AK930" s="13"/>
      <c r="AL930" s="13"/>
      <c r="AM930" s="13"/>
    </row>
    <row r="931" spans="1:39" ht="12.75" x14ac:dyDescent="0.25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  <c r="AI931" s="13"/>
      <c r="AJ931" s="13"/>
      <c r="AK931" s="13"/>
      <c r="AL931" s="13"/>
      <c r="AM931" s="13"/>
    </row>
    <row r="932" spans="1:39" ht="12.75" x14ac:dyDescent="0.25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  <c r="AH932" s="13"/>
      <c r="AI932" s="13"/>
      <c r="AJ932" s="13"/>
      <c r="AK932" s="13"/>
      <c r="AL932" s="13"/>
      <c r="AM932" s="13"/>
    </row>
    <row r="933" spans="1:39" ht="12.75" x14ac:dyDescent="0.25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  <c r="AI933" s="13"/>
      <c r="AJ933" s="13"/>
      <c r="AK933" s="13"/>
      <c r="AL933" s="13"/>
      <c r="AM933" s="13"/>
    </row>
    <row r="934" spans="1:39" ht="12.75" x14ac:dyDescent="0.25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  <c r="AH934" s="13"/>
      <c r="AI934" s="13"/>
      <c r="AJ934" s="13"/>
      <c r="AK934" s="13"/>
      <c r="AL934" s="13"/>
      <c r="AM934" s="13"/>
    </row>
    <row r="935" spans="1:39" ht="12.75" x14ac:dyDescent="0.2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  <c r="AI935" s="13"/>
      <c r="AJ935" s="13"/>
      <c r="AK935" s="13"/>
      <c r="AL935" s="13"/>
      <c r="AM935" s="13"/>
    </row>
    <row r="936" spans="1:39" ht="12.75" x14ac:dyDescent="0.25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  <c r="AH936" s="13"/>
      <c r="AI936" s="13"/>
      <c r="AJ936" s="13"/>
      <c r="AK936" s="13"/>
      <c r="AL936" s="13"/>
      <c r="AM936" s="13"/>
    </row>
    <row r="937" spans="1:39" ht="12.75" x14ac:dyDescent="0.25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  <c r="AI937" s="13"/>
      <c r="AJ937" s="13"/>
      <c r="AK937" s="13"/>
      <c r="AL937" s="13"/>
      <c r="AM937" s="13"/>
    </row>
    <row r="938" spans="1:39" ht="12.75" x14ac:dyDescent="0.25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  <c r="AH938" s="13"/>
      <c r="AI938" s="13"/>
      <c r="AJ938" s="13"/>
      <c r="AK938" s="13"/>
      <c r="AL938" s="13"/>
      <c r="AM938" s="13"/>
    </row>
    <row r="939" spans="1:39" ht="12.75" x14ac:dyDescent="0.25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  <c r="AI939" s="13"/>
      <c r="AJ939" s="13"/>
      <c r="AK939" s="13"/>
      <c r="AL939" s="13"/>
      <c r="AM939" s="13"/>
    </row>
    <row r="940" spans="1:39" ht="12.75" x14ac:dyDescent="0.25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  <c r="AI940" s="13"/>
      <c r="AJ940" s="13"/>
      <c r="AK940" s="13"/>
      <c r="AL940" s="13"/>
      <c r="AM940" s="13"/>
    </row>
    <row r="941" spans="1:39" ht="12.75" x14ac:dyDescent="0.25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  <c r="AI941" s="13"/>
      <c r="AJ941" s="13"/>
      <c r="AK941" s="13"/>
      <c r="AL941" s="13"/>
      <c r="AM941" s="13"/>
    </row>
    <row r="942" spans="1:39" ht="12.75" x14ac:dyDescent="0.25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  <c r="AH942" s="13"/>
      <c r="AI942" s="13"/>
      <c r="AJ942" s="13"/>
      <c r="AK942" s="13"/>
      <c r="AL942" s="13"/>
      <c r="AM942" s="13"/>
    </row>
    <row r="943" spans="1:39" ht="12.75" x14ac:dyDescent="0.25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3"/>
      <c r="AI943" s="13"/>
      <c r="AJ943" s="13"/>
      <c r="AK943" s="13"/>
      <c r="AL943" s="13"/>
      <c r="AM943" s="13"/>
    </row>
    <row r="944" spans="1:39" ht="12.75" x14ac:dyDescent="0.25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  <c r="AI944" s="13"/>
      <c r="AJ944" s="13"/>
      <c r="AK944" s="13"/>
      <c r="AL944" s="13"/>
      <c r="AM944" s="13"/>
    </row>
    <row r="945" spans="1:39" ht="12.75" x14ac:dyDescent="0.2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  <c r="AI945" s="13"/>
      <c r="AJ945" s="13"/>
      <c r="AK945" s="13"/>
      <c r="AL945" s="13"/>
      <c r="AM945" s="13"/>
    </row>
    <row r="946" spans="1:39" ht="12.75" x14ac:dyDescent="0.25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  <c r="AI946" s="13"/>
      <c r="AJ946" s="13"/>
      <c r="AK946" s="13"/>
      <c r="AL946" s="13"/>
      <c r="AM946" s="13"/>
    </row>
    <row r="947" spans="1:39" ht="12.75" x14ac:dyDescent="0.25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  <c r="AI947" s="13"/>
      <c r="AJ947" s="13"/>
      <c r="AK947" s="13"/>
      <c r="AL947" s="13"/>
      <c r="AM947" s="13"/>
    </row>
    <row r="948" spans="1:39" ht="12.75" x14ac:dyDescent="0.25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/>
      <c r="AI948" s="13"/>
      <c r="AJ948" s="13"/>
      <c r="AK948" s="13"/>
      <c r="AL948" s="13"/>
      <c r="AM948" s="13"/>
    </row>
    <row r="949" spans="1:39" ht="12.75" x14ac:dyDescent="0.25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  <c r="AI949" s="13"/>
      <c r="AJ949" s="13"/>
      <c r="AK949" s="13"/>
      <c r="AL949" s="13"/>
      <c r="AM949" s="13"/>
    </row>
    <row r="950" spans="1:39" ht="12.75" x14ac:dyDescent="0.25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  <c r="AI950" s="13"/>
      <c r="AJ950" s="13"/>
      <c r="AK950" s="13"/>
      <c r="AL950" s="13"/>
      <c r="AM950" s="13"/>
    </row>
    <row r="951" spans="1:39" ht="12.75" x14ac:dyDescent="0.25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  <c r="AI951" s="13"/>
      <c r="AJ951" s="13"/>
      <c r="AK951" s="13"/>
      <c r="AL951" s="13"/>
      <c r="AM951" s="13"/>
    </row>
    <row r="952" spans="1:39" ht="12.75" x14ac:dyDescent="0.25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  <c r="AH952" s="13"/>
      <c r="AI952" s="13"/>
      <c r="AJ952" s="13"/>
      <c r="AK952" s="13"/>
      <c r="AL952" s="13"/>
      <c r="AM952" s="13"/>
    </row>
    <row r="953" spans="1:39" ht="12.75" x14ac:dyDescent="0.25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  <c r="AH953" s="13"/>
      <c r="AI953" s="13"/>
      <c r="AJ953" s="13"/>
      <c r="AK953" s="13"/>
      <c r="AL953" s="13"/>
      <c r="AM953" s="13"/>
    </row>
    <row r="954" spans="1:39" ht="12.75" x14ac:dyDescent="0.25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  <c r="AG954" s="13"/>
      <c r="AH954" s="13"/>
      <c r="AI954" s="13"/>
      <c r="AJ954" s="13"/>
      <c r="AK954" s="13"/>
      <c r="AL954" s="13"/>
      <c r="AM954" s="13"/>
    </row>
    <row r="955" spans="1:39" ht="12.75" x14ac:dyDescent="0.2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  <c r="AH955" s="13"/>
      <c r="AI955" s="13"/>
      <c r="AJ955" s="13"/>
      <c r="AK955" s="13"/>
      <c r="AL955" s="13"/>
      <c r="AM955" s="13"/>
    </row>
    <row r="956" spans="1:39" ht="12.75" x14ac:dyDescent="0.25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  <c r="AH956" s="13"/>
      <c r="AI956" s="13"/>
      <c r="AJ956" s="13"/>
      <c r="AK956" s="13"/>
      <c r="AL956" s="13"/>
      <c r="AM956" s="13"/>
    </row>
    <row r="957" spans="1:39" ht="12.75" x14ac:dyDescent="0.25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  <c r="AI957" s="13"/>
      <c r="AJ957" s="13"/>
      <c r="AK957" s="13"/>
      <c r="AL957" s="13"/>
      <c r="AM957" s="13"/>
    </row>
    <row r="958" spans="1:39" ht="12.75" x14ac:dyDescent="0.25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  <c r="AH958" s="13"/>
      <c r="AI958" s="13"/>
      <c r="AJ958" s="13"/>
      <c r="AK958" s="13"/>
      <c r="AL958" s="13"/>
      <c r="AM958" s="13"/>
    </row>
    <row r="959" spans="1:39" ht="12.75" x14ac:dyDescent="0.25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  <c r="AH959" s="13"/>
      <c r="AI959" s="13"/>
      <c r="AJ959" s="13"/>
      <c r="AK959" s="13"/>
      <c r="AL959" s="13"/>
      <c r="AM959" s="13"/>
    </row>
    <row r="960" spans="1:39" ht="12.75" x14ac:dyDescent="0.25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3"/>
      <c r="AI960" s="13"/>
      <c r="AJ960" s="13"/>
      <c r="AK960" s="13"/>
      <c r="AL960" s="13"/>
      <c r="AM960" s="13"/>
    </row>
    <row r="961" spans="1:39" ht="12.75" x14ac:dyDescent="0.25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  <c r="AI961" s="13"/>
      <c r="AJ961" s="13"/>
      <c r="AK961" s="13"/>
      <c r="AL961" s="13"/>
      <c r="AM961" s="13"/>
    </row>
    <row r="962" spans="1:39" ht="12.75" x14ac:dyDescent="0.25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3"/>
      <c r="AI962" s="13"/>
      <c r="AJ962" s="13"/>
      <c r="AK962" s="13"/>
      <c r="AL962" s="13"/>
      <c r="AM962" s="13"/>
    </row>
    <row r="963" spans="1:39" ht="12.75" x14ac:dyDescent="0.25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  <c r="AI963" s="13"/>
      <c r="AJ963" s="13"/>
      <c r="AK963" s="13"/>
      <c r="AL963" s="13"/>
      <c r="AM963" s="13"/>
    </row>
    <row r="964" spans="1:39" ht="12.75" x14ac:dyDescent="0.25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  <c r="AG964" s="13"/>
      <c r="AH964" s="13"/>
      <c r="AI964" s="13"/>
      <c r="AJ964" s="13"/>
      <c r="AK964" s="13"/>
      <c r="AL964" s="13"/>
      <c r="AM964" s="13"/>
    </row>
    <row r="965" spans="1:39" ht="12.75" x14ac:dyDescent="0.2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  <c r="AH965" s="13"/>
      <c r="AI965" s="13"/>
      <c r="AJ965" s="13"/>
      <c r="AK965" s="13"/>
      <c r="AL965" s="13"/>
      <c r="AM965" s="13"/>
    </row>
    <row r="966" spans="1:39" ht="12.75" x14ac:dyDescent="0.25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3"/>
      <c r="AI966" s="13"/>
      <c r="AJ966" s="13"/>
      <c r="AK966" s="13"/>
      <c r="AL966" s="13"/>
      <c r="AM966" s="13"/>
    </row>
    <row r="967" spans="1:39" ht="12.75" x14ac:dyDescent="0.25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  <c r="AH967" s="13"/>
      <c r="AI967" s="13"/>
      <c r="AJ967" s="13"/>
      <c r="AK967" s="13"/>
      <c r="AL967" s="13"/>
      <c r="AM967" s="13"/>
    </row>
    <row r="968" spans="1:39" ht="12.75" x14ac:dyDescent="0.25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  <c r="AG968" s="13"/>
      <c r="AH968" s="13"/>
      <c r="AI968" s="13"/>
      <c r="AJ968" s="13"/>
      <c r="AK968" s="13"/>
      <c r="AL968" s="13"/>
      <c r="AM968" s="13"/>
    </row>
    <row r="969" spans="1:39" ht="12.75" x14ac:dyDescent="0.25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  <c r="AH969" s="13"/>
      <c r="AI969" s="13"/>
      <c r="AJ969" s="13"/>
      <c r="AK969" s="13"/>
      <c r="AL969" s="13"/>
      <c r="AM969" s="13"/>
    </row>
    <row r="970" spans="1:39" ht="12.75" x14ac:dyDescent="0.25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  <c r="AH970" s="13"/>
      <c r="AI970" s="13"/>
      <c r="AJ970" s="13"/>
      <c r="AK970" s="13"/>
      <c r="AL970" s="13"/>
      <c r="AM970" s="13"/>
    </row>
    <row r="971" spans="1:39" ht="12.75" x14ac:dyDescent="0.25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  <c r="AH971" s="13"/>
      <c r="AI971" s="13"/>
      <c r="AJ971" s="13"/>
      <c r="AK971" s="13"/>
      <c r="AL971" s="13"/>
      <c r="AM971" s="13"/>
    </row>
    <row r="972" spans="1:39" ht="12.75" x14ac:dyDescent="0.25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  <c r="AG972" s="13"/>
      <c r="AH972" s="13"/>
      <c r="AI972" s="13"/>
      <c r="AJ972" s="13"/>
      <c r="AK972" s="13"/>
      <c r="AL972" s="13"/>
      <c r="AM972" s="13"/>
    </row>
    <row r="973" spans="1:39" ht="12.75" x14ac:dyDescent="0.25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  <c r="AH973" s="13"/>
      <c r="AI973" s="13"/>
      <c r="AJ973" s="13"/>
      <c r="AK973" s="13"/>
      <c r="AL973" s="13"/>
      <c r="AM973" s="13"/>
    </row>
    <row r="974" spans="1:39" ht="12.75" x14ac:dyDescent="0.25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  <c r="AG974" s="13"/>
      <c r="AH974" s="13"/>
      <c r="AI974" s="13"/>
      <c r="AJ974" s="13"/>
      <c r="AK974" s="13"/>
      <c r="AL974" s="13"/>
      <c r="AM974" s="13"/>
    </row>
    <row r="975" spans="1:39" ht="12.75" x14ac:dyDescent="0.2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/>
      <c r="AI975" s="13"/>
      <c r="AJ975" s="13"/>
      <c r="AK975" s="13"/>
      <c r="AL975" s="13"/>
      <c r="AM975" s="13"/>
    </row>
    <row r="976" spans="1:39" ht="12.75" x14ac:dyDescent="0.25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  <c r="AH976" s="13"/>
      <c r="AI976" s="13"/>
      <c r="AJ976" s="13"/>
      <c r="AK976" s="13"/>
      <c r="AL976" s="13"/>
      <c r="AM976" s="13"/>
    </row>
    <row r="977" spans="1:39" ht="12.75" x14ac:dyDescent="0.25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  <c r="AH977" s="13"/>
      <c r="AI977" s="13"/>
      <c r="AJ977" s="13"/>
      <c r="AK977" s="13"/>
      <c r="AL977" s="13"/>
      <c r="AM977" s="13"/>
    </row>
    <row r="978" spans="1:39" ht="12.75" x14ac:dyDescent="0.25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  <c r="AG978" s="13"/>
      <c r="AH978" s="13"/>
      <c r="AI978" s="13"/>
      <c r="AJ978" s="13"/>
      <c r="AK978" s="13"/>
      <c r="AL978" s="13"/>
      <c r="AM978" s="13"/>
    </row>
    <row r="979" spans="1:39" ht="12.75" x14ac:dyDescent="0.25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  <c r="AH979" s="13"/>
      <c r="AI979" s="13"/>
      <c r="AJ979" s="13"/>
      <c r="AK979" s="13"/>
      <c r="AL979" s="13"/>
      <c r="AM979" s="13"/>
    </row>
    <row r="980" spans="1:39" ht="12.75" x14ac:dyDescent="0.25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  <c r="AG980" s="13"/>
      <c r="AH980" s="13"/>
      <c r="AI980" s="13"/>
      <c r="AJ980" s="13"/>
      <c r="AK980" s="13"/>
      <c r="AL980" s="13"/>
      <c r="AM980" s="13"/>
    </row>
    <row r="981" spans="1:39" ht="12.75" x14ac:dyDescent="0.25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  <c r="AH981" s="13"/>
      <c r="AI981" s="13"/>
      <c r="AJ981" s="13"/>
      <c r="AK981" s="13"/>
      <c r="AL981" s="13"/>
      <c r="AM981" s="13"/>
    </row>
    <row r="982" spans="1:39" ht="12.75" x14ac:dyDescent="0.25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  <c r="AG982" s="13"/>
      <c r="AH982" s="13"/>
      <c r="AI982" s="13"/>
      <c r="AJ982" s="13"/>
      <c r="AK982" s="13"/>
      <c r="AL982" s="13"/>
      <c r="AM982" s="13"/>
    </row>
    <row r="983" spans="1:39" ht="12.75" x14ac:dyDescent="0.25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  <c r="AI983" s="13"/>
      <c r="AJ983" s="13"/>
      <c r="AK983" s="13"/>
      <c r="AL983" s="13"/>
      <c r="AM983" s="13"/>
    </row>
    <row r="984" spans="1:39" ht="12.75" x14ac:dyDescent="0.25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  <c r="AH984" s="13"/>
      <c r="AI984" s="13"/>
      <c r="AJ984" s="13"/>
      <c r="AK984" s="13"/>
      <c r="AL984" s="13"/>
      <c r="AM984" s="13"/>
    </row>
    <row r="985" spans="1:39" ht="12.75" x14ac:dyDescent="0.2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  <c r="AG985" s="13"/>
      <c r="AH985" s="13"/>
      <c r="AI985" s="13"/>
      <c r="AJ985" s="13"/>
      <c r="AK985" s="13"/>
      <c r="AL985" s="13"/>
      <c r="AM985" s="13"/>
    </row>
    <row r="986" spans="1:39" ht="12.75" x14ac:dyDescent="0.25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  <c r="AG986" s="13"/>
      <c r="AH986" s="13"/>
      <c r="AI986" s="13"/>
      <c r="AJ986" s="13"/>
      <c r="AK986" s="13"/>
      <c r="AL986" s="13"/>
      <c r="AM986" s="13"/>
    </row>
    <row r="987" spans="1:39" ht="12.75" x14ac:dyDescent="0.25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  <c r="AG987" s="13"/>
      <c r="AH987" s="13"/>
      <c r="AI987" s="13"/>
      <c r="AJ987" s="13"/>
      <c r="AK987" s="13"/>
      <c r="AL987" s="13"/>
      <c r="AM987" s="13"/>
    </row>
    <row r="988" spans="1:39" ht="12.75" x14ac:dyDescent="0.25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3"/>
      <c r="AG988" s="13"/>
      <c r="AH988" s="13"/>
      <c r="AI988" s="13"/>
      <c r="AJ988" s="13"/>
      <c r="AK988" s="13"/>
      <c r="AL988" s="13"/>
      <c r="AM988" s="13"/>
    </row>
    <row r="989" spans="1:39" ht="12.75" x14ac:dyDescent="0.25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  <c r="AH989" s="13"/>
      <c r="AI989" s="13"/>
      <c r="AJ989" s="13"/>
      <c r="AK989" s="13"/>
      <c r="AL989" s="13"/>
      <c r="AM989" s="13"/>
    </row>
    <row r="990" spans="1:39" ht="12.75" x14ac:dyDescent="0.25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/>
      <c r="AG990" s="13"/>
      <c r="AH990" s="13"/>
      <c r="AI990" s="13"/>
      <c r="AJ990" s="13"/>
      <c r="AK990" s="13"/>
      <c r="AL990" s="13"/>
      <c r="AM990" s="13"/>
    </row>
    <row r="991" spans="1:39" ht="12.75" x14ac:dyDescent="0.25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  <c r="AG991" s="13"/>
      <c r="AH991" s="13"/>
      <c r="AI991" s="13"/>
      <c r="AJ991" s="13"/>
      <c r="AK991" s="13"/>
      <c r="AL991" s="13"/>
      <c r="AM991" s="13"/>
    </row>
    <row r="992" spans="1:39" ht="12.75" x14ac:dyDescent="0.25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F992" s="13"/>
      <c r="AG992" s="13"/>
      <c r="AH992" s="13"/>
      <c r="AI992" s="13"/>
      <c r="AJ992" s="13"/>
      <c r="AK992" s="13"/>
      <c r="AL992" s="13"/>
      <c r="AM992" s="13"/>
    </row>
    <row r="993" spans="1:39" ht="12.75" x14ac:dyDescent="0.25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  <c r="AH993" s="13"/>
      <c r="AI993" s="13"/>
      <c r="AJ993" s="13"/>
      <c r="AK993" s="13"/>
      <c r="AL993" s="13"/>
      <c r="AM993" s="13"/>
    </row>
    <row r="994" spans="1:39" ht="12.75" x14ac:dyDescent="0.25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/>
      <c r="AG994" s="13"/>
      <c r="AH994" s="13"/>
      <c r="AI994" s="13"/>
      <c r="AJ994" s="13"/>
      <c r="AK994" s="13"/>
      <c r="AL994" s="13"/>
      <c r="AM994" s="13"/>
    </row>
    <row r="995" spans="1:39" ht="12.75" x14ac:dyDescent="0.2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  <c r="AH995" s="13"/>
      <c r="AI995" s="13"/>
      <c r="AJ995" s="13"/>
      <c r="AK995" s="13"/>
      <c r="AL995" s="13"/>
      <c r="AM995" s="13"/>
    </row>
    <row r="996" spans="1:39" ht="12.75" x14ac:dyDescent="0.25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3"/>
      <c r="AG996" s="13"/>
      <c r="AH996" s="13"/>
      <c r="AI996" s="13"/>
      <c r="AJ996" s="13"/>
      <c r="AK996" s="13"/>
      <c r="AL996" s="13"/>
      <c r="AM996" s="13"/>
    </row>
    <row r="997" spans="1:39" ht="12.75" x14ac:dyDescent="0.25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  <c r="AG997" s="13"/>
      <c r="AH997" s="13"/>
      <c r="AI997" s="13"/>
      <c r="AJ997" s="13"/>
      <c r="AK997" s="13"/>
      <c r="AL997" s="13"/>
      <c r="AM997" s="13"/>
    </row>
    <row r="998" spans="1:39" ht="12.75" x14ac:dyDescent="0.25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  <c r="AF998" s="13"/>
      <c r="AG998" s="13"/>
      <c r="AH998" s="13"/>
      <c r="AI998" s="13"/>
      <c r="AJ998" s="13"/>
      <c r="AK998" s="13"/>
      <c r="AL998" s="13"/>
      <c r="AM998" s="13"/>
    </row>
    <row r="999" spans="1:39" ht="12.75" x14ac:dyDescent="0.25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  <c r="AF999" s="13"/>
      <c r="AG999" s="13"/>
      <c r="AH999" s="13"/>
      <c r="AI999" s="13"/>
      <c r="AJ999" s="13"/>
      <c r="AK999" s="13"/>
      <c r="AL999" s="13"/>
      <c r="AM999" s="13"/>
    </row>
    <row r="1000" spans="1:39" ht="12.75" x14ac:dyDescent="0.25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  <c r="AF1000" s="13"/>
      <c r="AG1000" s="13"/>
      <c r="AH1000" s="13"/>
      <c r="AI1000" s="13"/>
      <c r="AJ1000" s="13"/>
      <c r="AK1000" s="13"/>
      <c r="AL1000" s="13"/>
      <c r="AM1000" s="13"/>
    </row>
  </sheetData>
  <mergeCells count="6">
    <mergeCell ref="O5:Q6"/>
    <mergeCell ref="C6:E6"/>
    <mergeCell ref="B5:B7"/>
    <mergeCell ref="C5:M5"/>
    <mergeCell ref="G6:I6"/>
    <mergeCell ref="K6:M6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74" orientation="portrait" r:id="rId1"/>
  <headerFooter alignWithMargins="0"/>
  <ignoredErrors>
    <ignoredError sqref="O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K2:L7"/>
  <sheetViews>
    <sheetView showGridLines="0" zoomScaleNormal="100" workbookViewId="0">
      <pane xSplit="10" ySplit="31" topLeftCell="K32" activePane="bottomRight" state="frozen"/>
      <selection pane="topRight" activeCell="K1" sqref="K1"/>
      <selection pane="bottomLeft" activeCell="A32" sqref="A32"/>
      <selection pane="bottomRight" activeCell="K32" sqref="K32"/>
    </sheetView>
  </sheetViews>
  <sheetFormatPr baseColWidth="10" defaultRowHeight="11.25" x14ac:dyDescent="0.2"/>
  <cols>
    <col min="1" max="1" width="12.7109375" style="1" customWidth="1"/>
    <col min="2" max="4" width="11.42578125" style="1"/>
    <col min="5" max="5" width="11.85546875" style="1" customWidth="1"/>
    <col min="6" max="8" width="11.42578125" style="1"/>
    <col min="9" max="9" width="12.7109375" style="1" customWidth="1"/>
    <col min="10" max="16384" width="11.42578125" style="1"/>
  </cols>
  <sheetData>
    <row r="2" spans="11:12" x14ac:dyDescent="0.2">
      <c r="K2" s="2" t="s">
        <v>0</v>
      </c>
      <c r="L2" s="3">
        <v>308.10000000000002</v>
      </c>
    </row>
    <row r="3" spans="11:12" x14ac:dyDescent="0.2">
      <c r="K3" s="2" t="s">
        <v>2</v>
      </c>
      <c r="L3" s="2">
        <v>69.8</v>
      </c>
    </row>
    <row r="4" spans="11:12" x14ac:dyDescent="0.2">
      <c r="K4" s="2" t="s">
        <v>3</v>
      </c>
      <c r="L4" s="3">
        <v>152.69999999999999</v>
      </c>
    </row>
    <row r="5" spans="11:12" x14ac:dyDescent="0.2">
      <c r="K5" s="2" t="s">
        <v>4</v>
      </c>
      <c r="L5" s="2">
        <v>24.9</v>
      </c>
    </row>
    <row r="6" spans="11:12" x14ac:dyDescent="0.2">
      <c r="K6" s="2" t="s">
        <v>1</v>
      </c>
      <c r="L6" s="2">
        <v>11.2</v>
      </c>
    </row>
    <row r="7" spans="11:12" x14ac:dyDescent="0.2">
      <c r="K7" s="2" t="s">
        <v>5</v>
      </c>
      <c r="L7" s="2">
        <v>49.5</v>
      </c>
    </row>
  </sheetData>
  <sheetProtection password="CA9D" sheet="1" objects="1" scenarios="1"/>
  <phoneticPr fontId="0" type="noConversion"/>
  <pageMargins left="0.75" right="0.75" top="0.1968503937007874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  23,10  </vt:lpstr>
      <vt:lpstr>GRAFICO</vt:lpstr>
      <vt:lpstr>'  23,10  '!Área_de_impresión</vt:lpstr>
      <vt:lpstr>GRAFICO!Área_de_impresión</vt:lpstr>
    </vt:vector>
  </TitlesOfParts>
  <Company>INEI-ICA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Biblioteca</dc:creator>
  <cp:lastModifiedBy>LUIS CANO</cp:lastModifiedBy>
  <cp:lastPrinted>2014-08-23T00:15:11Z</cp:lastPrinted>
  <dcterms:created xsi:type="dcterms:W3CDTF">2004-10-28T17:53:25Z</dcterms:created>
  <dcterms:modified xsi:type="dcterms:W3CDTF">2024-02-05T17:46:32Z</dcterms:modified>
</cp:coreProperties>
</file>