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TICANTE(TI)\Desktop\PRACTICANTE(TI)-COMPARTIDA\FERNANDO - PRACTICANTE TI\Documentos 2023 Compendio\COMPENDIO 2023\18 Comercio                                                                OK\"/>
    </mc:Choice>
  </mc:AlternateContent>
  <bookViews>
    <workbookView xWindow="-120" yWindow="-120" windowWidth="29040" windowHeight="15720" tabRatio="342"/>
  </bookViews>
  <sheets>
    <sheet name="  18,1  " sheetId="1" r:id="rId1"/>
  </sheets>
  <definedNames>
    <definedName name="_xlnm.Print_Area" localSheetId="0">'  18,1  '!$B$2:$H$35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C32" i="1"/>
  <c r="C31" i="1"/>
  <c r="C30" i="1"/>
  <c r="C29" i="1"/>
  <c r="C28" i="1"/>
  <c r="C27" i="1"/>
  <c r="C26" i="1"/>
  <c r="C25" i="1"/>
  <c r="C24" i="1"/>
  <c r="C23" i="1"/>
  <c r="C21" i="1" s="1"/>
  <c r="G20" i="1"/>
  <c r="C20" i="1"/>
  <c r="G19" i="1"/>
  <c r="C19" i="1"/>
  <c r="G18" i="1"/>
  <c r="C18" i="1"/>
  <c r="G17" i="1"/>
  <c r="C17" i="1"/>
  <c r="G16" i="1"/>
  <c r="C16" i="1"/>
  <c r="C8" i="1" s="1"/>
  <c r="G15" i="1"/>
  <c r="G8" i="1" s="1"/>
  <c r="C15" i="1"/>
  <c r="G14" i="1"/>
  <c r="C14" i="1"/>
  <c r="G13" i="1"/>
  <c r="C13" i="1"/>
  <c r="G12" i="1"/>
  <c r="C12" i="1"/>
  <c r="G11" i="1"/>
  <c r="C11" i="1"/>
  <c r="G10" i="1"/>
  <c r="C10" i="1"/>
  <c r="G9" i="1"/>
  <c r="C9" i="1"/>
  <c r="H8" i="1"/>
  <c r="E8" i="1"/>
  <c r="D8" i="1"/>
  <c r="C22" i="1"/>
  <c r="G33" i="1" l="1"/>
  <c r="G32" i="1"/>
  <c r="G31" i="1"/>
  <c r="G30" i="1"/>
  <c r="G29" i="1"/>
  <c r="G28" i="1"/>
  <c r="G27" i="1"/>
  <c r="G26" i="1"/>
  <c r="G25" i="1"/>
  <c r="G24" i="1"/>
  <c r="G23" i="1"/>
  <c r="G22" i="1"/>
  <c r="G21" i="1" l="1"/>
  <c r="G34" i="1" l="1"/>
  <c r="H21" i="1" l="1"/>
  <c r="E21" i="1"/>
  <c r="D21" i="1"/>
</calcChain>
</file>

<file path=xl/sharedStrings.xml><?xml version="1.0" encoding="utf-8"?>
<sst xmlns="http://schemas.openxmlformats.org/spreadsheetml/2006/main" count="41" uniqueCount="24">
  <si>
    <t xml:space="preserve"> 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</si>
  <si>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</si>
  <si>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</si>
  <si>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</si>
  <si>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</si>
  <si>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</si>
  <si>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</si>
  <si>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</si>
  <si>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</si>
  <si>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</si>
  <si>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</si>
  <si>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</si>
  <si>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Enero</t>
  </si>
  <si>
    <t>Año</t>
  </si>
  <si>
    <t>Mes</t>
  </si>
  <si>
    <t>Aceite Vegetal de Oliva</t>
  </si>
  <si>
    <t>Total</t>
  </si>
  <si>
    <t>Ica</t>
  </si>
  <si>
    <t>Pisco</t>
  </si>
  <si>
    <t>Aceite de Soya</t>
  </si>
  <si>
    <t>-</t>
  </si>
  <si>
    <t>Fuente: Dirección Regional Agraria - Dirección de Información Agraria.</t>
  </si>
  <si>
    <t>18.1  ICA: VENTA MENSUAL DE ACEITES EN PLANTAS PROCESADORAS, POR PROVINCIA, 2021 - 2022</t>
  </si>
  <si>
    <t xml:space="preserve">          (Litros)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</si>
</sst>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\ ##0.000"/>
    <numFmt numFmtId="165" formatCode="0.0"/>
    <numFmt numFmtId="166" formatCode="##\ ###\ ###"/>
  </numFmts>
  <fonts count="11" x14ac:knownFonts="1">
    <font>
      <sz val="10"/>
      <name val="Arial"/>
    </font>
    <font>
      <sz val="8"/>
      <name val="Arial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sz val="8"/>
      <color indexed="8"/>
      <name val="Arial Narrow"/>
      <family val="2"/>
    </font>
    <font>
      <b/>
      <u/>
      <sz val="8"/>
      <name val="Arial Narrow"/>
      <family val="2"/>
    </font>
    <font>
      <b/>
      <sz val="7"/>
      <name val="Arial Narrow"/>
      <family val="2"/>
    </font>
    <font>
      <b/>
      <sz val="8"/>
      <color indexed="10"/>
      <name val="Arial Narrow"/>
      <family val="2"/>
    </font>
    <font>
      <b/>
      <sz val="8"/>
      <color indexed="12"/>
      <name val="Arial Narrow"/>
      <family val="2"/>
    </font>
    <font>
      <sz val="8"/>
      <color rgb="FFFF0000"/>
      <name val="Arial Narrow"/>
      <family val="2"/>
    </font>
    <font>
      <b/>
      <sz val="9"/>
      <name val="Arial Narrow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6" fillId="0" borderId="0" xfId="0" applyFont="1"/>
    <xf numFmtId="0" fontId="2" fillId="0" borderId="0" xfId="0" applyFont="1" applyAlignment="1">
      <alignment horizontal="left" vertical="center"/>
    </xf>
    <xf numFmtId="0" fontId="7" fillId="0" borderId="0" xfId="0" applyFont="1"/>
    <xf numFmtId="0" fontId="8" fillId="0" borderId="0" xfId="0" applyFont="1" applyAlignment="1">
      <alignment horizontal="center"/>
    </xf>
    <xf numFmtId="164" fontId="3" fillId="0" borderId="0" xfId="0" applyNumberFormat="1" applyFont="1"/>
    <xf numFmtId="0" fontId="3" fillId="0" borderId="0" xfId="0" applyFont="1" applyAlignment="1">
      <alignment horizontal="left" vertical="center"/>
    </xf>
    <xf numFmtId="0" fontId="3" fillId="0" borderId="5" xfId="0" applyFont="1" applyBorder="1"/>
    <xf numFmtId="165" fontId="3" fillId="0" borderId="2" xfId="0" applyNumberFormat="1" applyFont="1" applyBorder="1"/>
    <xf numFmtId="166" fontId="4" fillId="0" borderId="6" xfId="0" applyNumberFormat="1" applyFont="1" applyBorder="1" applyAlignment="1">
      <alignment horizontal="center" vertical="top"/>
    </xf>
    <xf numFmtId="166" fontId="2" fillId="0" borderId="3" xfId="0" applyNumberFormat="1" applyFont="1" applyBorder="1" applyAlignment="1">
      <alignment horizontal="center" vertical="center"/>
    </xf>
    <xf numFmtId="166" fontId="2" fillId="0" borderId="0" xfId="0" applyNumberFormat="1" applyFont="1" applyAlignment="1">
      <alignment horizontal="center"/>
    </xf>
    <xf numFmtId="166" fontId="5" fillId="0" borderId="4" xfId="0" applyNumberFormat="1" applyFont="1" applyBorder="1" applyAlignment="1">
      <alignment horizontal="center"/>
    </xf>
    <xf numFmtId="166" fontId="2" fillId="0" borderId="0" xfId="0" applyNumberFormat="1" applyFont="1"/>
    <xf numFmtId="166" fontId="3" fillId="0" borderId="4" xfId="0" applyNumberFormat="1" applyFont="1" applyBorder="1" applyAlignment="1">
      <alignment horizontal="left" vertical="center"/>
    </xf>
    <xf numFmtId="166" fontId="3" fillId="0" borderId="0" xfId="0" applyNumberFormat="1" applyFont="1" applyAlignment="1">
      <alignment horizontal="right" vertical="center"/>
    </xf>
    <xf numFmtId="0" fontId="9" fillId="0" borderId="0" xfId="0" applyFont="1"/>
    <xf numFmtId="166" fontId="2" fillId="0" borderId="1" xfId="0" applyNumberFormat="1" applyFont="1" applyBorder="1" applyAlignment="1">
      <alignment horizontal="right" vertical="top"/>
    </xf>
    <xf numFmtId="166" fontId="2" fillId="0" borderId="2" xfId="0" applyNumberFormat="1" applyFont="1" applyBorder="1" applyAlignment="1">
      <alignment horizontal="right" vertical="top"/>
    </xf>
    <xf numFmtId="0" fontId="2" fillId="0" borderId="4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166" fontId="2" fillId="0" borderId="0" xfId="0" applyNumberFormat="1" applyFont="1" applyAlignment="1">
      <alignment horizontal="right" vertical="center"/>
    </xf>
    <xf numFmtId="166" fontId="2" fillId="0" borderId="7" xfId="0" applyNumberFormat="1" applyFont="1" applyBorder="1" applyAlignment="1">
      <alignment horizontal="center" vertical="top"/>
    </xf>
    <xf numFmtId="166" fontId="2" fillId="0" borderId="8" xfId="0" applyNumberFormat="1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showGridLines="0" tabSelected="1" zoomScaleNormal="100" workbookViewId="0"/>
  </sheetViews>
  <sheetFormatPr baseColWidth="10" defaultRowHeight="12.75" x14ac:dyDescent="0.2"/>
  <cols>
    <col min="1" max="1" width="1.7109375" customWidth="1"/>
    <col min="2" max="2" width="13.7109375" customWidth="1"/>
    <col min="3" max="5" width="12.7109375" customWidth="1"/>
    <col min="6" max="6" width="1.7109375" customWidth="1"/>
    <col min="7" max="8" width="12.7109375" customWidth="1"/>
    <col min="9" max="9" width="12.7109375" bestFit="1" customWidth="1"/>
  </cols>
  <sheetData>
    <row r="1" spans="1:17" ht="9" customHeight="1" x14ac:dyDescent="0.25">
      <c r="A1" s="3"/>
      <c r="B1" s="3" t="s">
        <v>0</v>
      </c>
      <c r="C1" s="3"/>
      <c r="D1" s="3"/>
      <c r="E1" s="3"/>
      <c r="F1" s="3"/>
      <c r="G1" s="3"/>
      <c r="H1" s="3"/>
      <c r="I1" s="6"/>
      <c r="J1" s="3"/>
      <c r="K1" s="3"/>
      <c r="L1" s="3"/>
      <c r="M1" s="3"/>
      <c r="N1" s="3"/>
      <c r="O1" s="3"/>
      <c r="P1" s="3"/>
      <c r="Q1" s="3"/>
    </row>
    <row r="2" spans="1:17" ht="11.25" customHeight="1" x14ac:dyDescent="0.25">
      <c r="A2" s="3"/>
      <c r="B2" s="23" t="s">
        <v>22</v>
      </c>
      <c r="C2" s="2"/>
      <c r="D2" s="2"/>
      <c r="E2" s="2"/>
      <c r="F2" s="2"/>
      <c r="G2" s="2"/>
      <c r="H2" s="2"/>
      <c r="I2" s="7"/>
      <c r="J2" s="3"/>
      <c r="K2" s="3"/>
      <c r="L2" s="3"/>
      <c r="M2" s="3"/>
      <c r="N2" s="19"/>
      <c r="O2" s="3"/>
      <c r="P2" s="3"/>
      <c r="Q2" s="3"/>
    </row>
    <row r="3" spans="1:17" ht="9" customHeight="1" x14ac:dyDescent="0.25">
      <c r="A3" s="3"/>
      <c r="B3" s="9" t="s">
        <v>23</v>
      </c>
      <c r="C3" s="2"/>
      <c r="D3" s="2"/>
      <c r="E3" s="2"/>
      <c r="F3" s="2"/>
      <c r="G3" s="2"/>
      <c r="H3" s="2"/>
      <c r="I3" s="3"/>
      <c r="J3" s="3"/>
      <c r="K3" s="3"/>
      <c r="L3" s="3"/>
      <c r="M3" s="3"/>
      <c r="N3" s="3"/>
      <c r="O3" s="3"/>
      <c r="P3" s="3"/>
      <c r="Q3" s="3"/>
    </row>
    <row r="4" spans="1:17" ht="2.25" customHeight="1" x14ac:dyDescent="0.25">
      <c r="A4" s="3"/>
      <c r="B4" s="5"/>
      <c r="C4" s="2"/>
      <c r="D4" s="2"/>
      <c r="E4" s="2"/>
      <c r="F4" s="2"/>
      <c r="G4" s="2"/>
      <c r="H4" s="2"/>
      <c r="I4" s="3"/>
      <c r="J4" s="3"/>
      <c r="K4" s="3"/>
      <c r="L4" s="3"/>
      <c r="M4" s="3"/>
      <c r="N4" s="3"/>
      <c r="O4" s="3"/>
      <c r="P4" s="3"/>
      <c r="Q4" s="3"/>
    </row>
    <row r="5" spans="1:17" ht="10.5" customHeight="1" x14ac:dyDescent="0.25">
      <c r="A5" s="3"/>
      <c r="B5" s="12" t="s">
        <v>13</v>
      </c>
      <c r="C5" s="25" t="s">
        <v>15</v>
      </c>
      <c r="D5" s="26"/>
      <c r="E5" s="26"/>
      <c r="F5" s="13"/>
      <c r="G5" s="26" t="s">
        <v>19</v>
      </c>
      <c r="H5" s="26"/>
      <c r="I5" s="3"/>
      <c r="J5" s="3"/>
      <c r="K5" s="3"/>
      <c r="L5" s="3"/>
      <c r="M5" s="3"/>
      <c r="N5" s="3"/>
      <c r="O5" s="3"/>
      <c r="P5" s="3"/>
      <c r="Q5" s="3"/>
    </row>
    <row r="6" spans="1:17" ht="10.5" customHeight="1" x14ac:dyDescent="0.25">
      <c r="A6" s="3"/>
      <c r="B6" s="14" t="s">
        <v>14</v>
      </c>
      <c r="C6" s="20" t="s">
        <v>16</v>
      </c>
      <c r="D6" s="21" t="s">
        <v>17</v>
      </c>
      <c r="E6" s="21" t="s">
        <v>18</v>
      </c>
      <c r="F6" s="21"/>
      <c r="G6" s="21" t="s">
        <v>16</v>
      </c>
      <c r="H6" s="21" t="s">
        <v>17</v>
      </c>
      <c r="I6" s="3"/>
      <c r="J6" s="3"/>
      <c r="K6" s="3"/>
      <c r="L6" s="3"/>
      <c r="M6" s="3"/>
      <c r="N6" s="3"/>
      <c r="O6" s="3"/>
      <c r="P6" s="3"/>
      <c r="Q6" s="3"/>
    </row>
    <row r="7" spans="1:17" ht="1.5" customHeight="1" x14ac:dyDescent="0.25">
      <c r="A7" s="3"/>
      <c r="B7" s="15"/>
      <c r="C7" s="16"/>
      <c r="D7" s="16"/>
      <c r="E7" s="16"/>
      <c r="F7" s="16"/>
      <c r="G7" s="16"/>
      <c r="H7" s="16"/>
      <c r="I7" s="3"/>
      <c r="J7" s="3"/>
      <c r="K7" s="3"/>
      <c r="L7" s="3"/>
      <c r="M7" s="3"/>
      <c r="N7" s="3"/>
      <c r="O7" s="3"/>
      <c r="P7" s="3"/>
      <c r="Q7" s="3"/>
    </row>
    <row r="8" spans="1:17" ht="10.5" customHeight="1" x14ac:dyDescent="0.25">
      <c r="A8" s="3"/>
      <c r="B8" s="22">
        <v>2021</v>
      </c>
      <c r="C8" s="24">
        <f>SUM(C9:C20)</f>
        <v>1287617</v>
      </c>
      <c r="D8" s="24">
        <f>SUM(D9:D20)</f>
        <v>805611</v>
      </c>
      <c r="E8" s="24">
        <f>SUM(E9:E20)</f>
        <v>482006</v>
      </c>
      <c r="F8" s="24"/>
      <c r="G8" s="24">
        <f>SUM(G9:G20)</f>
        <v>6172181</v>
      </c>
      <c r="H8" s="24">
        <f>SUM(H9:H20)</f>
        <v>6172181</v>
      </c>
      <c r="I8" s="3"/>
      <c r="J8" s="3"/>
      <c r="K8" s="3"/>
      <c r="L8" s="3"/>
      <c r="M8" s="3"/>
      <c r="N8" s="3"/>
      <c r="O8" s="3"/>
      <c r="P8" s="3"/>
      <c r="Q8" s="3"/>
    </row>
    <row r="9" spans="1:17" ht="10.5" customHeight="1" x14ac:dyDescent="0.25">
      <c r="A9" s="3"/>
      <c r="B9" s="17" t="s">
        <v>12</v>
      </c>
      <c r="C9" s="18">
        <f>+D9+E9</f>
        <v>44251</v>
      </c>
      <c r="D9" s="18">
        <v>17235</v>
      </c>
      <c r="E9" s="18">
        <v>27016</v>
      </c>
      <c r="F9" s="18"/>
      <c r="G9" s="18">
        <f t="shared" ref="G9:G20" si="0">+H9</f>
        <v>323770</v>
      </c>
      <c r="H9" s="18">
        <v>323770</v>
      </c>
      <c r="I9" s="3"/>
      <c r="J9" s="8"/>
      <c r="K9" s="3"/>
      <c r="L9" s="3"/>
      <c r="M9" s="3"/>
      <c r="N9" s="3"/>
      <c r="O9" s="3"/>
      <c r="P9" s="3"/>
      <c r="Q9" s="3"/>
    </row>
    <row r="10" spans="1:17" ht="10.5" customHeight="1" x14ac:dyDescent="0.25">
      <c r="A10" s="3"/>
      <c r="B10" s="17" t="s">
        <v>1</v>
      </c>
      <c r="C10" s="18">
        <f>+E10</f>
        <v>35460</v>
      </c>
      <c r="D10" s="18" t="s">
        <v>20</v>
      </c>
      <c r="E10" s="18">
        <v>35460</v>
      </c>
      <c r="F10" s="18"/>
      <c r="G10" s="18">
        <f t="shared" si="0"/>
        <v>194443</v>
      </c>
      <c r="H10" s="18">
        <v>194443</v>
      </c>
      <c r="I10" s="3"/>
      <c r="J10" s="3"/>
      <c r="K10" s="3"/>
      <c r="L10" s="3"/>
      <c r="M10" s="3"/>
      <c r="N10" s="3"/>
      <c r="O10" s="3"/>
      <c r="P10" s="3"/>
      <c r="Q10" s="3"/>
    </row>
    <row r="11" spans="1:17" ht="10.5" customHeight="1" x14ac:dyDescent="0.25">
      <c r="A11" s="3"/>
      <c r="B11" s="17" t="s">
        <v>2</v>
      </c>
      <c r="C11" s="18">
        <f t="shared" ref="C11:C18" si="1">+D11+E11</f>
        <v>191039</v>
      </c>
      <c r="D11" s="18">
        <v>140162</v>
      </c>
      <c r="E11" s="18">
        <v>50877</v>
      </c>
      <c r="F11" s="18"/>
      <c r="G11" s="18">
        <f t="shared" si="0"/>
        <v>376106</v>
      </c>
      <c r="H11" s="18">
        <v>376106</v>
      </c>
      <c r="I11" s="3"/>
      <c r="J11" s="3"/>
      <c r="K11" s="3"/>
      <c r="L11" s="3"/>
      <c r="M11" s="3"/>
      <c r="N11" s="3"/>
      <c r="O11" s="3"/>
      <c r="P11" s="3"/>
      <c r="Q11" s="3"/>
    </row>
    <row r="12" spans="1:17" ht="10.5" customHeight="1" x14ac:dyDescent="0.25">
      <c r="A12" s="3"/>
      <c r="B12" s="17" t="s">
        <v>3</v>
      </c>
      <c r="C12" s="18">
        <f t="shared" si="1"/>
        <v>113206</v>
      </c>
      <c r="D12" s="18">
        <v>86010</v>
      </c>
      <c r="E12" s="18">
        <v>27196</v>
      </c>
      <c r="F12" s="18"/>
      <c r="G12" s="18">
        <f t="shared" si="0"/>
        <v>498000</v>
      </c>
      <c r="H12" s="18">
        <v>498000</v>
      </c>
      <c r="I12" s="3"/>
      <c r="J12" s="3"/>
      <c r="K12" s="3"/>
      <c r="L12" s="3"/>
      <c r="M12" s="3"/>
      <c r="N12" s="3"/>
      <c r="O12" s="3"/>
      <c r="P12" s="3"/>
      <c r="Q12" s="3"/>
    </row>
    <row r="13" spans="1:17" ht="10.5" customHeight="1" x14ac:dyDescent="0.25">
      <c r="A13" s="3"/>
      <c r="B13" s="17" t="s">
        <v>4</v>
      </c>
      <c r="C13" s="18">
        <f t="shared" si="1"/>
        <v>338785</v>
      </c>
      <c r="D13" s="18">
        <v>292488</v>
      </c>
      <c r="E13" s="18">
        <v>46297</v>
      </c>
      <c r="F13" s="18"/>
      <c r="G13" s="18">
        <f t="shared" si="0"/>
        <v>645000</v>
      </c>
      <c r="H13" s="18">
        <v>645000</v>
      </c>
      <c r="I13" s="3"/>
      <c r="J13" s="3"/>
      <c r="K13" s="3"/>
      <c r="L13" s="3"/>
      <c r="M13" s="3"/>
      <c r="N13" s="3"/>
      <c r="O13" s="3"/>
      <c r="P13" s="3"/>
      <c r="Q13" s="3"/>
    </row>
    <row r="14" spans="1:17" ht="10.5" customHeight="1" x14ac:dyDescent="0.25">
      <c r="A14" s="3"/>
      <c r="B14" s="17" t="s">
        <v>5</v>
      </c>
      <c r="C14" s="18">
        <f t="shared" si="1"/>
        <v>184226</v>
      </c>
      <c r="D14" s="18">
        <v>128912</v>
      </c>
      <c r="E14" s="18">
        <v>55314</v>
      </c>
      <c r="F14" s="18"/>
      <c r="G14" s="18">
        <f t="shared" si="0"/>
        <v>497264</v>
      </c>
      <c r="H14" s="18">
        <v>497264</v>
      </c>
      <c r="I14" s="3"/>
      <c r="J14" s="3"/>
      <c r="K14" s="3"/>
      <c r="L14" s="3"/>
      <c r="M14" s="3"/>
      <c r="N14" s="3"/>
      <c r="O14" s="3"/>
      <c r="P14" s="3"/>
      <c r="Q14" s="3"/>
    </row>
    <row r="15" spans="1:17" ht="10.5" customHeight="1" x14ac:dyDescent="0.25">
      <c r="A15" s="3"/>
      <c r="B15" s="17" t="s">
        <v>6</v>
      </c>
      <c r="C15" s="18">
        <f t="shared" si="1"/>
        <v>129931</v>
      </c>
      <c r="D15" s="18">
        <v>78085</v>
      </c>
      <c r="E15" s="18">
        <v>51846</v>
      </c>
      <c r="F15" s="18"/>
      <c r="G15" s="18">
        <f t="shared" si="0"/>
        <v>460000</v>
      </c>
      <c r="H15" s="18">
        <v>460000</v>
      </c>
      <c r="I15" s="3"/>
      <c r="J15" s="3"/>
      <c r="K15" s="3"/>
      <c r="L15" s="3"/>
      <c r="M15" s="3"/>
      <c r="N15" s="3"/>
      <c r="O15" s="3"/>
      <c r="P15" s="3"/>
      <c r="Q15" s="3"/>
    </row>
    <row r="16" spans="1:17" ht="10.5" customHeight="1" x14ac:dyDescent="0.25">
      <c r="A16" s="3"/>
      <c r="B16" s="17" t="s">
        <v>7</v>
      </c>
      <c r="C16" s="18">
        <f t="shared" si="1"/>
        <v>37845</v>
      </c>
      <c r="D16" s="18">
        <v>18308</v>
      </c>
      <c r="E16" s="18">
        <v>19537</v>
      </c>
      <c r="F16" s="18"/>
      <c r="G16" s="18">
        <f t="shared" si="0"/>
        <v>763702</v>
      </c>
      <c r="H16" s="18">
        <v>763702</v>
      </c>
      <c r="I16" s="3"/>
      <c r="J16" s="3"/>
      <c r="K16" s="3"/>
      <c r="L16" s="3"/>
      <c r="M16" s="3"/>
      <c r="N16" s="3"/>
      <c r="O16" s="3"/>
      <c r="P16" s="3"/>
      <c r="Q16" s="3"/>
    </row>
    <row r="17" spans="1:17" ht="10.5" customHeight="1" x14ac:dyDescent="0.25">
      <c r="A17" s="3"/>
      <c r="B17" s="17" t="s">
        <v>8</v>
      </c>
      <c r="C17" s="18">
        <f t="shared" si="1"/>
        <v>85863</v>
      </c>
      <c r="D17" s="18">
        <v>44120</v>
      </c>
      <c r="E17" s="18">
        <v>41743</v>
      </c>
      <c r="F17" s="18"/>
      <c r="G17" s="18">
        <f t="shared" si="0"/>
        <v>691546</v>
      </c>
      <c r="H17" s="18">
        <v>691546</v>
      </c>
      <c r="I17" s="3"/>
      <c r="J17" s="3"/>
      <c r="K17" s="3"/>
      <c r="L17" s="3"/>
      <c r="M17" s="3"/>
      <c r="N17" s="3"/>
      <c r="O17" s="3"/>
      <c r="P17" s="3"/>
      <c r="Q17" s="3"/>
    </row>
    <row r="18" spans="1:17" ht="10.5" customHeight="1" x14ac:dyDescent="0.25">
      <c r="A18" s="3"/>
      <c r="B18" s="17" t="s">
        <v>9</v>
      </c>
      <c r="C18" s="18">
        <f t="shared" si="1"/>
        <v>15224</v>
      </c>
      <c r="D18" s="18">
        <v>291</v>
      </c>
      <c r="E18" s="18">
        <v>14933</v>
      </c>
      <c r="F18" s="18"/>
      <c r="G18" s="18">
        <f t="shared" si="0"/>
        <v>450000</v>
      </c>
      <c r="H18" s="18">
        <v>450000</v>
      </c>
      <c r="I18" s="3"/>
      <c r="J18" s="3"/>
      <c r="K18" s="3"/>
      <c r="L18" s="3"/>
      <c r="M18" s="3"/>
      <c r="N18" s="3"/>
      <c r="O18" s="3"/>
      <c r="P18" s="3"/>
      <c r="Q18" s="3"/>
    </row>
    <row r="19" spans="1:17" ht="10.5" customHeight="1" x14ac:dyDescent="0.25">
      <c r="A19" s="3"/>
      <c r="B19" s="17" t="s">
        <v>10</v>
      </c>
      <c r="C19" s="18">
        <f>+E19</f>
        <v>61469</v>
      </c>
      <c r="D19" s="18" t="s">
        <v>20</v>
      </c>
      <c r="E19" s="18">
        <v>61469</v>
      </c>
      <c r="F19" s="18"/>
      <c r="G19" s="18">
        <f t="shared" si="0"/>
        <v>563680</v>
      </c>
      <c r="H19" s="18">
        <v>563680</v>
      </c>
      <c r="I19" s="3"/>
      <c r="J19" s="3"/>
      <c r="K19" s="3"/>
      <c r="L19" s="3"/>
      <c r="M19" s="3"/>
      <c r="N19" s="3"/>
      <c r="O19" s="3"/>
      <c r="P19" s="3"/>
      <c r="Q19" s="3"/>
    </row>
    <row r="20" spans="1:17" ht="10.5" customHeight="1" x14ac:dyDescent="0.25">
      <c r="A20" s="3"/>
      <c r="B20" s="17" t="s">
        <v>11</v>
      </c>
      <c r="C20" s="18">
        <f>+E20</f>
        <v>50318</v>
      </c>
      <c r="D20" s="18" t="s">
        <v>20</v>
      </c>
      <c r="E20" s="18">
        <v>50318</v>
      </c>
      <c r="F20" s="18"/>
      <c r="G20" s="18">
        <f t="shared" si="0"/>
        <v>708670</v>
      </c>
      <c r="H20" s="18">
        <v>708670</v>
      </c>
      <c r="I20" s="3"/>
      <c r="J20" s="3"/>
      <c r="K20" s="3"/>
      <c r="L20" s="3"/>
      <c r="M20" s="3"/>
      <c r="N20" s="3"/>
      <c r="O20" s="3"/>
      <c r="P20" s="3"/>
      <c r="Q20" s="3"/>
    </row>
    <row r="21" spans="1:17" ht="10.5" customHeight="1" x14ac:dyDescent="0.25">
      <c r="A21" s="3"/>
      <c r="B21" s="22">
        <v>2022</v>
      </c>
      <c r="C21" s="24">
        <f>SUM(C22:C33)</f>
        <v>1477636</v>
      </c>
      <c r="D21" s="24">
        <f>SUM(D22:D33)</f>
        <v>1106317</v>
      </c>
      <c r="E21" s="24">
        <f>SUM(E22:E33)</f>
        <v>371319</v>
      </c>
      <c r="F21" s="24"/>
      <c r="G21" s="24">
        <f>SUM(G22:G33)</f>
        <v>7331644</v>
      </c>
      <c r="H21" s="24">
        <f>SUM(H22:H33)</f>
        <v>7331644</v>
      </c>
      <c r="I21" s="3"/>
      <c r="J21" s="3"/>
      <c r="K21" s="3"/>
      <c r="L21" s="3"/>
      <c r="M21" s="3"/>
      <c r="N21" s="3"/>
      <c r="O21" s="3"/>
      <c r="P21" s="3"/>
      <c r="Q21" s="3"/>
    </row>
    <row r="22" spans="1:17" ht="10.5" customHeight="1" x14ac:dyDescent="0.25">
      <c r="A22" s="3"/>
      <c r="B22" s="17" t="s">
        <v>12</v>
      </c>
      <c r="C22" s="18">
        <f>+D22+E22</f>
        <v>25890</v>
      </c>
      <c r="D22" s="18">
        <v>371</v>
      </c>
      <c r="E22" s="18">
        <v>25519</v>
      </c>
      <c r="F22" s="18"/>
      <c r="G22" s="18">
        <f t="shared" ref="G22:G33" si="2">+H22</f>
        <v>562000</v>
      </c>
      <c r="H22" s="18">
        <v>562000</v>
      </c>
      <c r="I22" s="3"/>
      <c r="J22" s="8"/>
      <c r="K22" s="3"/>
      <c r="L22" s="3"/>
      <c r="M22" s="3"/>
      <c r="N22" s="3"/>
      <c r="O22" s="3"/>
      <c r="P22" s="3"/>
      <c r="Q22" s="3"/>
    </row>
    <row r="23" spans="1:17" ht="10.5" customHeight="1" x14ac:dyDescent="0.25">
      <c r="A23" s="3"/>
      <c r="B23" s="17" t="s">
        <v>1</v>
      </c>
      <c r="C23" s="18">
        <f t="shared" ref="C23:C32" si="3">+D23+E23</f>
        <v>53321</v>
      </c>
      <c r="D23" s="18">
        <v>371</v>
      </c>
      <c r="E23" s="18">
        <v>52950</v>
      </c>
      <c r="F23" s="18"/>
      <c r="G23" s="18">
        <f t="shared" si="2"/>
        <v>543990</v>
      </c>
      <c r="H23" s="18">
        <v>543990</v>
      </c>
      <c r="I23" s="3"/>
      <c r="J23" s="3"/>
      <c r="K23" s="3"/>
      <c r="L23" s="3"/>
      <c r="M23" s="3"/>
      <c r="N23" s="3"/>
      <c r="O23" s="3"/>
      <c r="P23" s="3"/>
      <c r="Q23" s="3"/>
    </row>
    <row r="24" spans="1:17" ht="10.5" customHeight="1" x14ac:dyDescent="0.25">
      <c r="A24" s="3"/>
      <c r="B24" s="17" t="s">
        <v>2</v>
      </c>
      <c r="C24" s="18">
        <f t="shared" si="3"/>
        <v>32206</v>
      </c>
      <c r="D24" s="18">
        <v>14115</v>
      </c>
      <c r="E24" s="18">
        <v>18091</v>
      </c>
      <c r="F24" s="18"/>
      <c r="G24" s="18">
        <f t="shared" si="2"/>
        <v>623240</v>
      </c>
      <c r="H24" s="18">
        <v>623240</v>
      </c>
      <c r="I24" s="3"/>
      <c r="J24" s="3"/>
      <c r="K24" s="3"/>
      <c r="L24" s="3"/>
      <c r="M24" s="3"/>
      <c r="N24" s="3"/>
      <c r="O24" s="3"/>
      <c r="P24" s="3"/>
      <c r="Q24" s="3"/>
    </row>
    <row r="25" spans="1:17" ht="10.5" customHeight="1" x14ac:dyDescent="0.25">
      <c r="A25" s="3"/>
      <c r="B25" s="17" t="s">
        <v>3</v>
      </c>
      <c r="C25" s="18">
        <f t="shared" si="3"/>
        <v>247436</v>
      </c>
      <c r="D25" s="18">
        <v>222060</v>
      </c>
      <c r="E25" s="18">
        <v>25376</v>
      </c>
      <c r="F25" s="18"/>
      <c r="G25" s="18">
        <f t="shared" si="2"/>
        <v>588190</v>
      </c>
      <c r="H25" s="18">
        <v>588190</v>
      </c>
      <c r="I25" s="3"/>
      <c r="J25" s="3"/>
      <c r="K25" s="3"/>
      <c r="L25" s="3"/>
      <c r="M25" s="3"/>
      <c r="N25" s="3"/>
      <c r="O25" s="3"/>
      <c r="P25" s="3"/>
      <c r="Q25" s="3"/>
    </row>
    <row r="26" spans="1:17" ht="10.5" customHeight="1" x14ac:dyDescent="0.25">
      <c r="A26" s="3"/>
      <c r="B26" s="17" t="s">
        <v>4</v>
      </c>
      <c r="C26" s="18">
        <f t="shared" si="3"/>
        <v>392086</v>
      </c>
      <c r="D26" s="18">
        <v>326162</v>
      </c>
      <c r="E26" s="18">
        <v>65924</v>
      </c>
      <c r="F26" s="18"/>
      <c r="G26" s="18">
        <f t="shared" si="2"/>
        <v>597820</v>
      </c>
      <c r="H26" s="18">
        <v>597820</v>
      </c>
      <c r="I26" s="3"/>
      <c r="J26" s="3"/>
      <c r="K26" s="3"/>
      <c r="L26" s="3"/>
      <c r="M26" s="3"/>
      <c r="N26" s="3"/>
      <c r="O26" s="3"/>
      <c r="P26" s="3"/>
      <c r="Q26" s="3"/>
    </row>
    <row r="27" spans="1:17" ht="10.5" customHeight="1" x14ac:dyDescent="0.25">
      <c r="A27" s="3"/>
      <c r="B27" s="17" t="s">
        <v>5</v>
      </c>
      <c r="C27" s="18">
        <f t="shared" si="3"/>
        <v>328106</v>
      </c>
      <c r="D27" s="18">
        <v>285473</v>
      </c>
      <c r="E27" s="18">
        <v>42633</v>
      </c>
      <c r="F27" s="18"/>
      <c r="G27" s="18">
        <f t="shared" si="2"/>
        <v>517625</v>
      </c>
      <c r="H27" s="18">
        <v>517625</v>
      </c>
      <c r="I27" s="3"/>
      <c r="J27" s="3"/>
      <c r="K27" s="3"/>
      <c r="L27" s="3"/>
      <c r="M27" s="3"/>
      <c r="N27" s="3"/>
      <c r="O27" s="3"/>
      <c r="P27" s="3"/>
      <c r="Q27" s="3"/>
    </row>
    <row r="28" spans="1:17" ht="10.5" customHeight="1" x14ac:dyDescent="0.25">
      <c r="A28" s="3"/>
      <c r="B28" s="17" t="s">
        <v>6</v>
      </c>
      <c r="C28" s="18">
        <f t="shared" si="3"/>
        <v>63941</v>
      </c>
      <c r="D28" s="18">
        <v>44050</v>
      </c>
      <c r="E28" s="18">
        <v>19891</v>
      </c>
      <c r="F28" s="18"/>
      <c r="G28" s="18">
        <f t="shared" si="2"/>
        <v>507434</v>
      </c>
      <c r="H28" s="18">
        <v>507434</v>
      </c>
      <c r="I28" s="3"/>
      <c r="J28" s="3"/>
      <c r="K28" s="3"/>
      <c r="L28" s="3"/>
      <c r="M28" s="3"/>
      <c r="N28" s="3"/>
      <c r="O28" s="3"/>
      <c r="P28" s="3"/>
      <c r="Q28" s="3"/>
    </row>
    <row r="29" spans="1:17" ht="10.5" customHeight="1" x14ac:dyDescent="0.25">
      <c r="A29" s="3"/>
      <c r="B29" s="17" t="s">
        <v>7</v>
      </c>
      <c r="C29" s="18">
        <f t="shared" si="3"/>
        <v>239094</v>
      </c>
      <c r="D29" s="18">
        <v>213395</v>
      </c>
      <c r="E29" s="18">
        <v>25699</v>
      </c>
      <c r="F29" s="18"/>
      <c r="G29" s="18">
        <f t="shared" si="2"/>
        <v>705346</v>
      </c>
      <c r="H29" s="18">
        <v>705346</v>
      </c>
      <c r="I29" s="3"/>
      <c r="J29" s="3"/>
      <c r="K29" s="3"/>
      <c r="L29" s="3"/>
      <c r="M29" s="3"/>
      <c r="N29" s="3"/>
      <c r="O29" s="3"/>
      <c r="P29" s="3"/>
      <c r="Q29" s="3"/>
    </row>
    <row r="30" spans="1:17" ht="10.5" customHeight="1" x14ac:dyDescent="0.25">
      <c r="A30" s="3"/>
      <c r="B30" s="17" t="s">
        <v>8</v>
      </c>
      <c r="C30" s="18">
        <f t="shared" si="3"/>
        <v>27060</v>
      </c>
      <c r="D30" s="18">
        <v>242</v>
      </c>
      <c r="E30" s="18">
        <v>26818</v>
      </c>
      <c r="F30" s="18"/>
      <c r="G30" s="18">
        <f t="shared" si="2"/>
        <v>559895</v>
      </c>
      <c r="H30" s="18">
        <v>559895</v>
      </c>
      <c r="I30" s="3"/>
      <c r="J30" s="3"/>
      <c r="K30" s="3"/>
      <c r="L30" s="3"/>
      <c r="M30" s="3"/>
      <c r="N30" s="3"/>
      <c r="O30" s="3"/>
      <c r="P30" s="3"/>
      <c r="Q30" s="3"/>
    </row>
    <row r="31" spans="1:17" ht="10.5" customHeight="1" x14ac:dyDescent="0.25">
      <c r="A31" s="3"/>
      <c r="B31" s="17" t="s">
        <v>9</v>
      </c>
      <c r="C31" s="18">
        <f t="shared" si="3"/>
        <v>24188</v>
      </c>
      <c r="D31" s="18">
        <v>43</v>
      </c>
      <c r="E31" s="18">
        <v>24145</v>
      </c>
      <c r="F31" s="18"/>
      <c r="G31" s="18">
        <f t="shared" si="2"/>
        <v>530278</v>
      </c>
      <c r="H31" s="18">
        <v>530278</v>
      </c>
      <c r="I31" s="3"/>
      <c r="J31" s="3"/>
      <c r="K31" s="3"/>
      <c r="L31" s="3"/>
      <c r="M31" s="3"/>
      <c r="N31" s="3"/>
      <c r="O31" s="3"/>
      <c r="P31" s="3"/>
      <c r="Q31" s="3"/>
    </row>
    <row r="32" spans="1:17" ht="10.5" customHeight="1" x14ac:dyDescent="0.25">
      <c r="A32" s="3"/>
      <c r="B32" s="17" t="s">
        <v>10</v>
      </c>
      <c r="C32" s="18">
        <f t="shared" si="3"/>
        <v>26373</v>
      </c>
      <c r="D32" s="18">
        <v>35</v>
      </c>
      <c r="E32" s="18">
        <v>26338</v>
      </c>
      <c r="F32" s="18"/>
      <c r="G32" s="18">
        <f t="shared" si="2"/>
        <v>720326</v>
      </c>
      <c r="H32" s="18">
        <v>720326</v>
      </c>
      <c r="I32" s="3"/>
      <c r="J32" s="3"/>
      <c r="K32" s="3"/>
      <c r="L32" s="3"/>
      <c r="M32" s="3"/>
      <c r="N32" s="3"/>
      <c r="O32" s="3"/>
      <c r="P32" s="3"/>
      <c r="Q32" s="3"/>
    </row>
    <row r="33" spans="1:17" ht="10.5" customHeight="1" x14ac:dyDescent="0.25">
      <c r="A33" s="3"/>
      <c r="B33" s="17" t="s">
        <v>11</v>
      </c>
      <c r="C33" s="18">
        <f>E33</f>
        <v>17935</v>
      </c>
      <c r="D33" s="18" t="s">
        <v>20</v>
      </c>
      <c r="E33" s="18">
        <v>17935</v>
      </c>
      <c r="F33" s="18"/>
      <c r="G33" s="18">
        <f t="shared" si="2"/>
        <v>875500</v>
      </c>
      <c r="H33" s="18">
        <v>875500</v>
      </c>
      <c r="I33" s="3"/>
      <c r="J33" s="3"/>
      <c r="K33" s="3"/>
      <c r="L33" s="3"/>
      <c r="M33" s="3"/>
      <c r="N33" s="3"/>
      <c r="O33" s="3"/>
      <c r="P33" s="3"/>
      <c r="Q33" s="3"/>
    </row>
    <row r="34" spans="1:17" ht="1.5" customHeight="1" x14ac:dyDescent="0.25">
      <c r="A34" s="3"/>
      <c r="B34" s="10"/>
      <c r="C34" s="11"/>
      <c r="D34" s="11"/>
      <c r="E34" s="11"/>
      <c r="F34" s="11"/>
      <c r="G34" s="11">
        <f t="shared" ref="G34" si="4">+H34</f>
        <v>0</v>
      </c>
      <c r="H34" s="11"/>
      <c r="I34" s="3"/>
      <c r="J34" s="3"/>
      <c r="K34" s="3"/>
      <c r="L34" s="3"/>
      <c r="M34" s="3"/>
      <c r="N34" s="3"/>
      <c r="O34" s="3"/>
      <c r="P34" s="3"/>
      <c r="Q34" s="3"/>
    </row>
    <row r="35" spans="1:17" ht="10.5" customHeight="1" x14ac:dyDescent="0.25">
      <c r="A35" s="3"/>
      <c r="B35" s="4" t="s">
        <v>21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spans="1:17" ht="13.5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 ht="13.5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</row>
    <row r="38" spans="1:17" ht="13.5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</row>
    <row r="39" spans="1:17" ht="13.5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  <row r="40" spans="1:17" ht="13.5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1:17" ht="13.5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</row>
    <row r="42" spans="1:17" ht="13.5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</row>
    <row r="43" spans="1:17" ht="13.5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  <row r="44" spans="1:17" ht="13.5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1:17" ht="13.5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</row>
    <row r="46" spans="1:17" ht="13.5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spans="1:17" ht="13.5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</row>
    <row r="48" spans="1:17" ht="13.5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</row>
    <row r="49" spans="1:17" ht="13.5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</row>
    <row r="50" spans="1:17" x14ac:dyDescent="0.2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7" x14ac:dyDescent="0.2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7" x14ac:dyDescent="0.2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7" x14ac:dyDescent="0.2">
      <c r="A53" s="1"/>
      <c r="B53" s="1"/>
      <c r="C53" s="1"/>
      <c r="D53" s="1"/>
      <c r="E53" s="1"/>
      <c r="F53" s="1"/>
      <c r="G53" s="1"/>
      <c r="H53" s="1"/>
      <c r="I53" s="1"/>
      <c r="J53" s="1"/>
    </row>
  </sheetData>
  <mergeCells count="2">
    <mergeCell ref="C5:E5"/>
    <mergeCell ref="G5:H5"/>
  </mergeCells>
  <phoneticPr fontId="0" type="noConversion"/>
  <printOptions horizontalCentered="1"/>
  <pageMargins left="0.78740157480314965" right="0.59055118110236227" top="0.78740157480314965" bottom="0.19685039370078741" header="0" footer="0"/>
  <pageSetup paperSize="9" orientation="portrait" r:id="rId1"/>
  <headerFooter alignWithMargins="0"/>
  <ignoredErrors>
    <ignoredError sqref="G21 C1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18,1  </vt:lpstr>
      <vt:lpstr>'  18,1  '!Área_de_impresión</vt:lpstr>
    </vt:vector>
  </TitlesOfParts>
  <Company>CIDEP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PRACTICANTE(TI)</cp:lastModifiedBy>
  <cp:lastPrinted>2014-09-22T13:44:49Z</cp:lastPrinted>
  <dcterms:created xsi:type="dcterms:W3CDTF">2000-08-02T22:09:17Z</dcterms:created>
  <dcterms:modified xsi:type="dcterms:W3CDTF">2024-02-08T17:05:16Z</dcterms:modified>
</cp:coreProperties>
</file>