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eLibro"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6 Salud                                                                           OK\"/>
    </mc:Choice>
  </mc:AlternateContent>
  <bookViews>
    <workbookView xWindow="465" yWindow="-105" windowWidth="11535" windowHeight="2415"/>
  </bookViews>
  <sheets>
    <sheet name="  6,35  " sheetId="1" r:id="rId1"/>
  </sheets>
  <definedNames>
    <definedName name="_xlnm.Print_Area" localSheetId="0">'  6,35  '!$B$2:$K$59</definedName>
  </definedNames>
  <calcPr calcId="162913"/>
</workbook>
</file>

<file path=xl/calcChain.xml><?xml version="1.0" encoding="utf-8"?>
<calcChain xmlns="http://schemas.openxmlformats.org/spreadsheetml/2006/main">
  <c r="E48" i="1" l="1"/>
  <c r="C48" i="1" s="1"/>
  <c r="E47" i="1"/>
  <c r="C47" i="1" s="1"/>
  <c r="E46" i="1"/>
  <c r="E45" i="1"/>
  <c r="C45" i="1" s="1"/>
  <c r="E44" i="1"/>
  <c r="C44" i="1" s="1"/>
  <c r="E42" i="1"/>
  <c r="E41" i="1"/>
  <c r="C41" i="1" s="1"/>
  <c r="E40" i="1"/>
  <c r="C40" i="1" s="1"/>
  <c r="E39" i="1"/>
  <c r="E38" i="1"/>
  <c r="C38" i="1" s="1"/>
  <c r="K43" i="1"/>
  <c r="J43" i="1"/>
  <c r="I43" i="1"/>
  <c r="H43" i="1"/>
  <c r="G43" i="1"/>
  <c r="F43" i="1"/>
  <c r="C42" i="1"/>
  <c r="K37" i="1"/>
  <c r="J37" i="1"/>
  <c r="I37" i="1"/>
  <c r="H37" i="1"/>
  <c r="G37" i="1"/>
  <c r="F37" i="1"/>
  <c r="E37" i="1" l="1"/>
  <c r="E43" i="1"/>
  <c r="C46" i="1"/>
  <c r="C43" i="1" s="1"/>
  <c r="C39" i="1"/>
  <c r="C37" i="1" s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 l="1"/>
  <c r="C11" i="1"/>
  <c r="F10" i="1"/>
  <c r="C14" i="1"/>
  <c r="C12" i="1"/>
  <c r="C24" i="1"/>
  <c r="C23" i="1"/>
  <c r="C22" i="1"/>
  <c r="C21" i="1"/>
  <c r="C20" i="1"/>
  <c r="C19" i="1"/>
  <c r="C18" i="1"/>
  <c r="C17" i="1"/>
  <c r="C16" i="1"/>
  <c r="C15" i="1"/>
  <c r="E57" i="1"/>
  <c r="C57" i="1" s="1"/>
  <c r="E56" i="1"/>
  <c r="C56" i="1" s="1"/>
  <c r="E55" i="1"/>
  <c r="C55" i="1" s="1"/>
  <c r="E54" i="1"/>
  <c r="C54" i="1" s="1"/>
  <c r="E53" i="1"/>
  <c r="C53" i="1" s="1"/>
  <c r="E52" i="1"/>
  <c r="C52" i="1" s="1"/>
  <c r="E51" i="1"/>
  <c r="C51" i="1" s="1"/>
  <c r="E50" i="1"/>
  <c r="C50" i="1" s="1"/>
  <c r="E36" i="1"/>
  <c r="E35" i="1"/>
  <c r="C35" i="1" s="1"/>
  <c r="E34" i="1"/>
  <c r="C34" i="1" s="1"/>
  <c r="E33" i="1"/>
  <c r="C33" i="1" s="1"/>
  <c r="E32" i="1"/>
  <c r="C32" i="1" s="1"/>
  <c r="E31" i="1"/>
  <c r="C31" i="1" s="1"/>
  <c r="E30" i="1"/>
  <c r="C30" i="1" s="1"/>
  <c r="E29" i="1"/>
  <c r="C29" i="1" s="1"/>
  <c r="E28" i="1"/>
  <c r="C28" i="1" s="1"/>
  <c r="E27" i="1"/>
  <c r="C27" i="1" s="1"/>
  <c r="E26" i="1"/>
  <c r="C26" i="1" s="1"/>
  <c r="K10" i="1"/>
  <c r="J10" i="1"/>
  <c r="I10" i="1"/>
  <c r="H10" i="1"/>
  <c r="H9" i="1" s="1"/>
  <c r="G10" i="1"/>
  <c r="G9" i="1" s="1"/>
  <c r="K25" i="1"/>
  <c r="J25" i="1"/>
  <c r="I25" i="1"/>
  <c r="H25" i="1"/>
  <c r="G25" i="1"/>
  <c r="F25" i="1"/>
  <c r="K49" i="1"/>
  <c r="J49" i="1"/>
  <c r="I49" i="1"/>
  <c r="H49" i="1"/>
  <c r="G49" i="1"/>
  <c r="F49" i="1"/>
  <c r="I9" i="1" l="1"/>
  <c r="J9" i="1"/>
  <c r="K9" i="1"/>
  <c r="F9" i="1"/>
  <c r="E25" i="1"/>
  <c r="E9" i="1" s="1"/>
  <c r="C36" i="1"/>
  <c r="C25" i="1" s="1"/>
  <c r="E49" i="1"/>
  <c r="C49" i="1"/>
  <c r="C13" i="1"/>
  <c r="C10" i="1" s="1"/>
  <c r="C9" i="1" l="1"/>
</calcChain>
</file>

<file path=xl/sharedStrings.xml><?xml version="1.0" encoding="utf-8"?>
<sst xmlns="http://schemas.openxmlformats.org/spreadsheetml/2006/main" count="67" uniqueCount="60">
  <si>
    <t>Tipo de seguro de salud</t>
  </si>
  <si>
    <t>Solo SIS</t>
  </si>
  <si>
    <t>Total</t>
  </si>
  <si>
    <t>Provincia Ica</t>
  </si>
  <si>
    <t>Ica</t>
  </si>
  <si>
    <t>La Tinguiña</t>
  </si>
  <si>
    <t>Los Aquijes</t>
  </si>
  <si>
    <t>Ocucaje</t>
  </si>
  <si>
    <t>Pachacútec</t>
  </si>
  <si>
    <t>Parcona</t>
  </si>
  <si>
    <t>Pueblo Nuevo</t>
  </si>
  <si>
    <t>Salas</t>
  </si>
  <si>
    <t>San José de Los Molinos</t>
  </si>
  <si>
    <t>San Juan Bautista</t>
  </si>
  <si>
    <t>Santiago</t>
  </si>
  <si>
    <t>Subtanjalla</t>
  </si>
  <si>
    <t>Tate</t>
  </si>
  <si>
    <t>Yauca del Rosario</t>
  </si>
  <si>
    <t>Provincia Chincha</t>
  </si>
  <si>
    <t>Chincha Alta</t>
  </si>
  <si>
    <t>Alto Larán</t>
  </si>
  <si>
    <t>Chavín</t>
  </si>
  <si>
    <t>Chincha Baja</t>
  </si>
  <si>
    <t>El Carmen</t>
  </si>
  <si>
    <t>Grocio Prado</t>
  </si>
  <si>
    <t>San Juan de Yanac</t>
  </si>
  <si>
    <t>San Pedro de Huacarpana</t>
  </si>
  <si>
    <t>Sunampe</t>
  </si>
  <si>
    <t>Tambo de Mora</t>
  </si>
  <si>
    <t>Provincia Pisco</t>
  </si>
  <si>
    <t>Pisco</t>
  </si>
  <si>
    <t>Humay</t>
  </si>
  <si>
    <t>Independencia</t>
  </si>
  <si>
    <t>Paracas</t>
  </si>
  <si>
    <t>San Andrés</t>
  </si>
  <si>
    <t>San Clemente</t>
  </si>
  <si>
    <t>Túpac Amaru Inca</t>
  </si>
  <si>
    <t>Provincia Palpa</t>
  </si>
  <si>
    <t xml:space="preserve">Palpa  </t>
  </si>
  <si>
    <t>Llipata</t>
  </si>
  <si>
    <t>Río Grande</t>
  </si>
  <si>
    <t>Santa Cruz</t>
  </si>
  <si>
    <t>Tibillo</t>
  </si>
  <si>
    <t>Provincia Nasca</t>
  </si>
  <si>
    <t xml:space="preserve">Nasca </t>
  </si>
  <si>
    <t>Changuillo</t>
  </si>
  <si>
    <t xml:space="preserve">El Ingenio </t>
  </si>
  <si>
    <t>Marcona</t>
  </si>
  <si>
    <t>Vista Alegre</t>
  </si>
  <si>
    <t>-</t>
  </si>
  <si>
    <t>Provincia</t>
  </si>
  <si>
    <t>FF. AA. y Policial</t>
  </si>
  <si>
    <t>Seguro Privado</t>
  </si>
  <si>
    <t>No           Tiene</t>
  </si>
  <si>
    <t>Fuente: Instituto Nacional de Estadística e Informática (INEI) - Censos Nacionales de Población y Vivienda</t>
  </si>
  <si>
    <t xml:space="preserve">6.35 ICA: POBLACIÓN CENSADA POR TIPO DE SEGURO DE SALUD, SEGÚN PROVINCIA Y DISTRITO, </t>
  </si>
  <si>
    <t xml:space="preserve">       CENSO NACIONAL 2017</t>
  </si>
  <si>
    <t>Otro      Seguro</t>
  </si>
  <si>
    <t>Solo               EsSalud</t>
  </si>
  <si>
    <t>Huáncano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</si>
</sst>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\ ###"/>
  </numFmts>
  <fonts count="9" x14ac:knownFonts="1">
    <font>
      <sz val="10"/>
      <name val="Arial"/>
    </font>
    <font>
      <sz val="8"/>
      <color indexed="8"/>
      <name val="Arial Narrow"/>
      <family val="2"/>
    </font>
    <font>
      <sz val="8"/>
      <name val="Arial Narrow"/>
      <family val="2"/>
    </font>
    <font>
      <sz val="9"/>
      <color indexed="8"/>
      <name val="Arial Narrow"/>
      <family val="2"/>
    </font>
    <font>
      <sz val="9"/>
      <name val="Arial Narrow"/>
      <family val="2"/>
    </font>
    <font>
      <b/>
      <sz val="9"/>
      <color indexed="8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b/>
      <sz val="7"/>
      <color indexed="8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2" fillId="0" borderId="0" xfId="0" applyNumberFormat="1" applyFont="1" applyAlignment="1">
      <alignment horizontal="right"/>
    </xf>
    <xf numFmtId="164" fontId="2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64" fontId="3" fillId="0" borderId="0" xfId="0" applyNumberFormat="1" applyFont="1"/>
    <xf numFmtId="0" fontId="3" fillId="0" borderId="1" xfId="0" applyFont="1" applyBorder="1"/>
    <xf numFmtId="0" fontId="5" fillId="0" borderId="0" xfId="0" applyFont="1" applyFill="1" applyBorder="1"/>
    <xf numFmtId="0" fontId="6" fillId="0" borderId="3" xfId="0" applyFont="1" applyBorder="1" applyAlignment="1">
      <alignment horizontal="left"/>
    </xf>
    <xf numFmtId="0" fontId="6" fillId="0" borderId="3" xfId="0" applyFont="1" applyBorder="1"/>
    <xf numFmtId="0" fontId="2" fillId="0" borderId="3" xfId="0" applyFont="1" applyBorder="1"/>
    <xf numFmtId="0" fontId="3" fillId="0" borderId="4" xfId="0" applyFont="1" applyBorder="1"/>
    <xf numFmtId="0" fontId="3" fillId="0" borderId="0" xfId="0" applyFont="1" applyBorder="1"/>
    <xf numFmtId="164" fontId="6" fillId="0" borderId="0" xfId="0" applyNumberFormat="1" applyFont="1"/>
    <xf numFmtId="0" fontId="6" fillId="0" borderId="0" xfId="0" applyFont="1"/>
    <xf numFmtId="0" fontId="2" fillId="0" borderId="0" xfId="0" applyFont="1"/>
    <xf numFmtId="164" fontId="2" fillId="0" borderId="0" xfId="0" quotePrefix="1" applyNumberFormat="1" applyFont="1" applyAlignment="1">
      <alignment horizontal="right"/>
    </xf>
    <xf numFmtId="0" fontId="2" fillId="0" borderId="0" xfId="0" applyFont="1" applyAlignment="1"/>
    <xf numFmtId="0" fontId="7" fillId="0" borderId="0" xfId="0" applyFont="1" applyAlignment="1">
      <alignment horizontal="left"/>
    </xf>
    <xf numFmtId="0" fontId="7" fillId="0" borderId="0" xfId="0" applyFont="1"/>
    <xf numFmtId="0" fontId="6" fillId="0" borderId="6" xfId="0" applyFont="1" applyBorder="1"/>
    <xf numFmtId="0" fontId="7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4" fillId="0" borderId="0" xfId="0" applyFont="1" applyBorder="1"/>
    <xf numFmtId="0" fontId="6" fillId="0" borderId="1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8" fillId="0" borderId="0" xfId="0" applyFont="1"/>
    <xf numFmtId="0" fontId="7" fillId="0" borderId="3" xfId="0" applyFont="1" applyBorder="1"/>
    <xf numFmtId="0" fontId="6" fillId="0" borderId="5" xfId="0" applyFont="1" applyBorder="1"/>
    <xf numFmtId="0" fontId="6" fillId="0" borderId="3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6" fillId="0" borderId="6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V172"/>
  <sheetViews>
    <sheetView showGridLines="0" tabSelected="1" topLeftCell="A31" zoomScale="220" zoomScaleNormal="220" workbookViewId="0">
      <selection activeCell="F55" sqref="F55"/>
    </sheetView>
  </sheetViews>
  <sheetFormatPr baseColWidth="10" defaultRowHeight="12.75" x14ac:dyDescent="0.2"/>
  <cols>
    <col min="1" max="1" width="1.7109375" customWidth="1"/>
    <col min="2" max="2" width="19.7109375" customWidth="1"/>
    <col min="3" max="3" width="8.7109375" customWidth="1"/>
    <col min="4" max="4" width="1.7109375" customWidth="1"/>
    <col min="5" max="10" width="7.7109375" customWidth="1"/>
    <col min="11" max="11" width="8.7109375" customWidth="1"/>
  </cols>
  <sheetData>
    <row r="1" spans="1:22" ht="9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6"/>
      <c r="O1" s="6"/>
      <c r="P1" s="6"/>
      <c r="Q1" s="6"/>
      <c r="R1" s="6"/>
      <c r="S1" s="6"/>
      <c r="T1" s="6"/>
      <c r="U1" s="6"/>
      <c r="V1" s="6"/>
    </row>
    <row r="2" spans="1:22" ht="12" customHeight="1" x14ac:dyDescent="0.25">
      <c r="A2" s="5"/>
      <c r="B2" s="35" t="s">
        <v>55</v>
      </c>
      <c r="C2" s="21"/>
      <c r="D2" s="21"/>
      <c r="E2" s="21"/>
      <c r="F2" s="6"/>
      <c r="G2" s="6"/>
      <c r="H2" s="6"/>
      <c r="I2" s="6"/>
      <c r="J2" s="6"/>
      <c r="K2" s="6"/>
      <c r="L2" s="22"/>
      <c r="M2" s="5"/>
      <c r="N2" s="6"/>
      <c r="O2" s="6"/>
      <c r="P2" s="6"/>
      <c r="Q2" s="6"/>
      <c r="R2" s="6"/>
      <c r="S2" s="6"/>
      <c r="T2" s="6"/>
      <c r="U2" s="6"/>
      <c r="V2" s="6"/>
    </row>
    <row r="3" spans="1:22" ht="12" customHeight="1" x14ac:dyDescent="0.25">
      <c r="A3" s="5"/>
      <c r="B3" s="35" t="s">
        <v>56</v>
      </c>
      <c r="C3" s="21"/>
      <c r="D3" s="21"/>
      <c r="E3" s="21"/>
      <c r="F3" s="6"/>
      <c r="G3" s="6"/>
      <c r="H3" s="6"/>
      <c r="I3" s="6"/>
      <c r="J3" s="6"/>
      <c r="K3" s="6"/>
      <c r="L3" s="22"/>
      <c r="M3" s="5"/>
      <c r="N3" s="6"/>
      <c r="O3" s="6"/>
      <c r="P3" s="6"/>
      <c r="Q3" s="6"/>
      <c r="R3" s="6"/>
      <c r="S3" s="6"/>
      <c r="T3" s="6"/>
      <c r="U3" s="6"/>
      <c r="V3" s="6"/>
    </row>
    <row r="4" spans="1:22" ht="3" customHeight="1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5"/>
      <c r="N4" s="6"/>
      <c r="O4" s="6"/>
      <c r="P4" s="6"/>
      <c r="Q4" s="6"/>
      <c r="R4" s="6"/>
      <c r="S4" s="6"/>
      <c r="T4" s="6"/>
      <c r="U4" s="6"/>
      <c r="V4" s="6"/>
    </row>
    <row r="5" spans="1:22" ht="13.5" customHeight="1" x14ac:dyDescent="0.25">
      <c r="A5" s="15"/>
      <c r="B5" s="33"/>
      <c r="C5" s="36" t="s">
        <v>2</v>
      </c>
      <c r="D5" s="23"/>
      <c r="E5" s="41" t="s">
        <v>0</v>
      </c>
      <c r="F5" s="41"/>
      <c r="G5" s="41"/>
      <c r="H5" s="41"/>
      <c r="I5" s="41"/>
      <c r="J5" s="41"/>
      <c r="K5" s="36" t="s">
        <v>53</v>
      </c>
      <c r="L5" s="24"/>
      <c r="M5" s="5"/>
      <c r="N5" s="6"/>
      <c r="O5" s="6"/>
      <c r="P5" s="6"/>
      <c r="Q5" s="6"/>
      <c r="R5" s="6"/>
      <c r="S5" s="6"/>
      <c r="T5" s="6"/>
      <c r="U5" s="6"/>
      <c r="V5" s="6"/>
    </row>
    <row r="6" spans="1:22" ht="13.5" customHeight="1" x14ac:dyDescent="0.25">
      <c r="A6" s="15"/>
      <c r="B6" s="34" t="s">
        <v>50</v>
      </c>
      <c r="C6" s="37"/>
      <c r="D6" s="25"/>
      <c r="E6" s="39" t="s">
        <v>2</v>
      </c>
      <c r="F6" s="36" t="s">
        <v>1</v>
      </c>
      <c r="G6" s="36" t="s">
        <v>58</v>
      </c>
      <c r="H6" s="36" t="s">
        <v>51</v>
      </c>
      <c r="I6" s="36" t="s">
        <v>52</v>
      </c>
      <c r="J6" s="36" t="s">
        <v>57</v>
      </c>
      <c r="K6" s="37"/>
      <c r="L6" s="2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13.5" customHeight="1" x14ac:dyDescent="0.25">
      <c r="A7" s="15"/>
      <c r="B7" s="12"/>
      <c r="C7" s="38"/>
      <c r="D7" s="27"/>
      <c r="E7" s="40"/>
      <c r="F7" s="42"/>
      <c r="G7" s="42"/>
      <c r="H7" s="42"/>
      <c r="I7" s="42"/>
      <c r="J7" s="42"/>
      <c r="K7" s="38"/>
      <c r="L7" s="2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" customHeight="1" x14ac:dyDescent="0.25">
      <c r="A8" s="5"/>
      <c r="B8" s="32"/>
      <c r="C8" s="28"/>
      <c r="D8" s="28"/>
      <c r="E8" s="28"/>
      <c r="F8" s="28"/>
      <c r="G8" s="29"/>
      <c r="H8" s="28"/>
      <c r="I8" s="28"/>
      <c r="J8" s="29"/>
      <c r="K8" s="29"/>
      <c r="L8" s="6"/>
      <c r="M8" s="5"/>
      <c r="N8" s="6"/>
      <c r="O8" s="6"/>
      <c r="P8" s="6"/>
      <c r="Q8" s="6"/>
      <c r="R8" s="6"/>
      <c r="S8" s="6"/>
      <c r="T8" s="6"/>
      <c r="U8" s="6"/>
      <c r="V8" s="6"/>
    </row>
    <row r="9" spans="1:22" ht="12" customHeight="1" x14ac:dyDescent="0.25">
      <c r="A9" s="5"/>
      <c r="B9" s="11" t="s">
        <v>2</v>
      </c>
      <c r="C9" s="16">
        <f>+C10+C25+C37+C43+C49</f>
        <v>850765</v>
      </c>
      <c r="D9" s="30"/>
      <c r="E9" s="16">
        <f t="shared" ref="E9:K9" si="0">+E10+E25+E37+E43+E49</f>
        <v>606000</v>
      </c>
      <c r="F9" s="16">
        <f t="shared" si="0"/>
        <v>253914</v>
      </c>
      <c r="G9" s="16">
        <f t="shared" si="0"/>
        <v>313533</v>
      </c>
      <c r="H9" s="16">
        <f t="shared" si="0"/>
        <v>9436</v>
      </c>
      <c r="I9" s="16">
        <f t="shared" si="0"/>
        <v>15045</v>
      </c>
      <c r="J9" s="16">
        <f t="shared" si="0"/>
        <v>14072</v>
      </c>
      <c r="K9" s="16">
        <f t="shared" si="0"/>
        <v>244765</v>
      </c>
      <c r="L9" s="6"/>
      <c r="M9" s="8"/>
      <c r="N9" s="6"/>
      <c r="O9" s="6"/>
      <c r="P9" s="6"/>
      <c r="Q9" s="6"/>
      <c r="R9" s="6"/>
      <c r="S9" s="6"/>
      <c r="T9" s="6"/>
      <c r="U9" s="6"/>
      <c r="V9" s="6"/>
    </row>
    <row r="10" spans="1:22" ht="12" customHeight="1" x14ac:dyDescent="0.25">
      <c r="A10" s="5"/>
      <c r="B10" s="12" t="s">
        <v>3</v>
      </c>
      <c r="C10" s="16">
        <f>SUM(C11:C24)</f>
        <v>391519</v>
      </c>
      <c r="D10" s="17"/>
      <c r="E10" s="16">
        <f>SUM(E11:E24)</f>
        <v>277101</v>
      </c>
      <c r="F10" s="16">
        <f>SUM(F11:F24)</f>
        <v>110757</v>
      </c>
      <c r="G10" s="16">
        <f>SUM(G11:G24)</f>
        <v>147691</v>
      </c>
      <c r="H10" s="16">
        <f>SUM(H11:H24)</f>
        <v>4864</v>
      </c>
      <c r="I10" s="16">
        <f t="shared" ref="I10:K10" si="1">SUM(I11:I24)</f>
        <v>7089</v>
      </c>
      <c r="J10" s="16">
        <f t="shared" si="1"/>
        <v>6700</v>
      </c>
      <c r="K10" s="16">
        <f t="shared" si="1"/>
        <v>114418</v>
      </c>
      <c r="L10" s="6"/>
      <c r="M10" s="5"/>
      <c r="N10" s="6"/>
      <c r="O10" s="6"/>
      <c r="P10" s="6"/>
      <c r="Q10" s="6"/>
      <c r="R10" s="6"/>
      <c r="S10" s="6"/>
      <c r="T10" s="6"/>
      <c r="U10" s="6"/>
      <c r="V10" s="6"/>
    </row>
    <row r="11" spans="1:22" ht="12" customHeight="1" x14ac:dyDescent="0.25">
      <c r="A11" s="5"/>
      <c r="B11" s="13" t="s">
        <v>4</v>
      </c>
      <c r="C11" s="3">
        <f>E11+K11</f>
        <v>150280</v>
      </c>
      <c r="D11" s="18"/>
      <c r="E11" s="4">
        <f t="shared" ref="E11:E24" si="2">SUM(F11:J11)</f>
        <v>106821</v>
      </c>
      <c r="F11" s="4">
        <v>36162</v>
      </c>
      <c r="G11" s="4">
        <v>61181</v>
      </c>
      <c r="H11" s="4">
        <v>2556</v>
      </c>
      <c r="I11" s="4">
        <v>3626</v>
      </c>
      <c r="J11" s="4">
        <v>3296</v>
      </c>
      <c r="K11" s="4">
        <v>43459</v>
      </c>
      <c r="L11" s="6"/>
      <c r="M11" s="5"/>
      <c r="N11" s="6"/>
      <c r="O11" s="6"/>
      <c r="P11" s="6"/>
      <c r="Q11" s="6"/>
      <c r="R11" s="6"/>
      <c r="S11" s="6"/>
      <c r="T11" s="6"/>
      <c r="U11" s="6"/>
      <c r="V11" s="6"/>
    </row>
    <row r="12" spans="1:22" ht="12" customHeight="1" x14ac:dyDescent="0.25">
      <c r="A12" s="5"/>
      <c r="B12" s="13" t="s">
        <v>5</v>
      </c>
      <c r="C12" s="3">
        <f t="shared" ref="C12:C57" si="3">E12+K12</f>
        <v>39574</v>
      </c>
      <c r="D12" s="18"/>
      <c r="E12" s="4">
        <f t="shared" si="2"/>
        <v>26206</v>
      </c>
      <c r="F12" s="4">
        <v>12545</v>
      </c>
      <c r="G12" s="4">
        <v>12271</v>
      </c>
      <c r="H12" s="4">
        <v>378</v>
      </c>
      <c r="I12" s="19">
        <v>531</v>
      </c>
      <c r="J12" s="19">
        <v>481</v>
      </c>
      <c r="K12" s="18">
        <v>13368</v>
      </c>
      <c r="L12" s="6"/>
      <c r="M12" s="5"/>
      <c r="N12" s="6"/>
      <c r="O12" s="6"/>
      <c r="P12" s="6"/>
      <c r="Q12" s="6"/>
      <c r="R12" s="6"/>
      <c r="S12" s="6"/>
      <c r="T12" s="6"/>
      <c r="U12" s="6"/>
      <c r="V12" s="6"/>
    </row>
    <row r="13" spans="1:22" ht="12" customHeight="1" x14ac:dyDescent="0.25">
      <c r="A13" s="5"/>
      <c r="B13" s="13" t="s">
        <v>6</v>
      </c>
      <c r="C13" s="3">
        <f t="shared" si="3"/>
        <v>21963</v>
      </c>
      <c r="D13" s="18"/>
      <c r="E13" s="4">
        <f t="shared" si="2"/>
        <v>15669</v>
      </c>
      <c r="F13" s="4">
        <v>6845</v>
      </c>
      <c r="G13" s="4">
        <v>8002</v>
      </c>
      <c r="H13" s="19">
        <v>145</v>
      </c>
      <c r="I13" s="19">
        <v>354</v>
      </c>
      <c r="J13" s="19">
        <v>323</v>
      </c>
      <c r="K13" s="20">
        <v>6294</v>
      </c>
      <c r="L13" s="6"/>
      <c r="M13" s="5"/>
      <c r="N13" s="6"/>
      <c r="O13" s="6"/>
      <c r="P13" s="6"/>
      <c r="Q13" s="6"/>
      <c r="R13" s="6"/>
      <c r="S13" s="6"/>
      <c r="T13" s="6"/>
      <c r="U13" s="6"/>
      <c r="V13" s="6"/>
    </row>
    <row r="14" spans="1:22" ht="12" customHeight="1" x14ac:dyDescent="0.25">
      <c r="A14" s="5"/>
      <c r="B14" s="13" t="s">
        <v>7</v>
      </c>
      <c r="C14" s="3">
        <f t="shared" si="3"/>
        <v>4392</v>
      </c>
      <c r="D14" s="18"/>
      <c r="E14" s="4">
        <f t="shared" si="2"/>
        <v>3509</v>
      </c>
      <c r="F14" s="4">
        <v>2098</v>
      </c>
      <c r="G14" s="4">
        <v>1273</v>
      </c>
      <c r="H14" s="19">
        <v>24</v>
      </c>
      <c r="I14" s="19">
        <v>56</v>
      </c>
      <c r="J14" s="19">
        <v>58</v>
      </c>
      <c r="K14" s="19">
        <v>883</v>
      </c>
      <c r="L14" s="6"/>
      <c r="M14" s="5"/>
      <c r="N14" s="6"/>
      <c r="O14" s="6"/>
      <c r="P14" s="6"/>
      <c r="Q14" s="6"/>
      <c r="R14" s="6"/>
      <c r="S14" s="6"/>
      <c r="T14" s="6"/>
      <c r="U14" s="6"/>
      <c r="V14" s="6"/>
    </row>
    <row r="15" spans="1:22" ht="12" customHeight="1" x14ac:dyDescent="0.25">
      <c r="A15" s="5"/>
      <c r="B15" s="13" t="s">
        <v>8</v>
      </c>
      <c r="C15" s="3">
        <f t="shared" si="3"/>
        <v>7411</v>
      </c>
      <c r="D15" s="18"/>
      <c r="E15" s="4">
        <f t="shared" si="2"/>
        <v>5530</v>
      </c>
      <c r="F15" s="4">
        <v>2073</v>
      </c>
      <c r="G15" s="4">
        <v>3145</v>
      </c>
      <c r="H15" s="19">
        <v>56</v>
      </c>
      <c r="I15" s="19">
        <v>143</v>
      </c>
      <c r="J15" s="19">
        <v>113</v>
      </c>
      <c r="K15" s="19">
        <v>1881</v>
      </c>
      <c r="L15" s="6"/>
      <c r="M15" s="5"/>
      <c r="N15" s="6"/>
      <c r="O15" s="6"/>
      <c r="P15" s="6"/>
      <c r="Q15" s="6"/>
      <c r="R15" s="6"/>
      <c r="S15" s="6"/>
      <c r="T15" s="6"/>
      <c r="U15" s="6"/>
      <c r="V15" s="6"/>
    </row>
    <row r="16" spans="1:22" ht="12" customHeight="1" x14ac:dyDescent="0.25">
      <c r="A16" s="5"/>
      <c r="B16" s="13" t="s">
        <v>9</v>
      </c>
      <c r="C16" s="3">
        <f t="shared" si="3"/>
        <v>54047</v>
      </c>
      <c r="D16" s="18"/>
      <c r="E16" s="4">
        <f t="shared" si="2"/>
        <v>34347</v>
      </c>
      <c r="F16" s="4">
        <v>16914</v>
      </c>
      <c r="G16" s="4">
        <v>15297</v>
      </c>
      <c r="H16" s="19">
        <v>552</v>
      </c>
      <c r="I16" s="19">
        <v>824</v>
      </c>
      <c r="J16" s="19">
        <v>760</v>
      </c>
      <c r="K16" s="19">
        <v>19700</v>
      </c>
      <c r="L16" s="6"/>
      <c r="M16" s="5"/>
      <c r="N16" s="6"/>
      <c r="O16" s="6"/>
      <c r="P16" s="6"/>
      <c r="Q16" s="6"/>
      <c r="R16" s="6"/>
      <c r="S16" s="6"/>
      <c r="T16" s="6"/>
      <c r="U16" s="6"/>
      <c r="V16" s="6"/>
    </row>
    <row r="17" spans="1:22" ht="12" customHeight="1" x14ac:dyDescent="0.25">
      <c r="A17" s="5"/>
      <c r="B17" s="13" t="s">
        <v>10</v>
      </c>
      <c r="C17" s="3">
        <f t="shared" si="3"/>
        <v>6395</v>
      </c>
      <c r="D17" s="18"/>
      <c r="E17" s="4">
        <f t="shared" si="2"/>
        <v>5216</v>
      </c>
      <c r="F17" s="4">
        <v>1883</v>
      </c>
      <c r="G17" s="3">
        <v>3114</v>
      </c>
      <c r="H17" s="19">
        <v>50</v>
      </c>
      <c r="I17" s="19">
        <v>99</v>
      </c>
      <c r="J17" s="19">
        <v>70</v>
      </c>
      <c r="K17" s="19">
        <v>1179</v>
      </c>
      <c r="L17" s="6"/>
      <c r="M17" s="5"/>
      <c r="N17" s="6"/>
      <c r="O17" s="6"/>
      <c r="P17" s="6"/>
      <c r="Q17" s="6"/>
      <c r="R17" s="6"/>
      <c r="S17" s="6"/>
      <c r="T17" s="6"/>
      <c r="U17" s="6"/>
      <c r="V17" s="6"/>
    </row>
    <row r="18" spans="1:22" ht="12" customHeight="1" x14ac:dyDescent="0.25">
      <c r="A18" s="5"/>
      <c r="B18" s="13" t="s">
        <v>11</v>
      </c>
      <c r="C18" s="3">
        <f t="shared" si="3"/>
        <v>25767</v>
      </c>
      <c r="D18" s="18"/>
      <c r="E18" s="4">
        <f t="shared" si="2"/>
        <v>18871</v>
      </c>
      <c r="F18" s="4">
        <v>8338</v>
      </c>
      <c r="G18" s="4">
        <v>9576</v>
      </c>
      <c r="H18" s="19">
        <v>171</v>
      </c>
      <c r="I18" s="19">
        <v>345</v>
      </c>
      <c r="J18" s="19">
        <v>441</v>
      </c>
      <c r="K18" s="19">
        <v>6896</v>
      </c>
      <c r="L18" s="6"/>
      <c r="M18" s="5"/>
      <c r="N18" s="6"/>
      <c r="O18" s="6"/>
      <c r="P18" s="6"/>
      <c r="Q18" s="6"/>
      <c r="R18" s="6"/>
      <c r="S18" s="6"/>
      <c r="T18" s="6"/>
      <c r="U18" s="6"/>
      <c r="V18" s="6"/>
    </row>
    <row r="19" spans="1:22" ht="12" customHeight="1" x14ac:dyDescent="0.25">
      <c r="A19" s="5"/>
      <c r="B19" s="13" t="s">
        <v>12</v>
      </c>
      <c r="C19" s="3">
        <f t="shared" si="3"/>
        <v>6987</v>
      </c>
      <c r="D19" s="18"/>
      <c r="E19" s="4">
        <f t="shared" si="2"/>
        <v>5188</v>
      </c>
      <c r="F19" s="3">
        <v>2327</v>
      </c>
      <c r="G19" s="4">
        <v>2608</v>
      </c>
      <c r="H19" s="4">
        <v>89</v>
      </c>
      <c r="I19" s="4">
        <v>86</v>
      </c>
      <c r="J19" s="4">
        <v>78</v>
      </c>
      <c r="K19" s="4">
        <v>1799</v>
      </c>
      <c r="L19" s="6"/>
      <c r="M19" s="5"/>
      <c r="N19" s="6"/>
      <c r="O19" s="6"/>
      <c r="P19" s="6"/>
      <c r="Q19" s="6"/>
      <c r="R19" s="6"/>
      <c r="S19" s="6"/>
      <c r="T19" s="6"/>
      <c r="U19" s="6"/>
      <c r="V19" s="6"/>
    </row>
    <row r="20" spans="1:22" ht="12" customHeight="1" x14ac:dyDescent="0.25">
      <c r="A20" s="5"/>
      <c r="B20" s="13" t="s">
        <v>13</v>
      </c>
      <c r="C20" s="3">
        <f t="shared" si="3"/>
        <v>13846</v>
      </c>
      <c r="D20" s="18"/>
      <c r="E20" s="4">
        <f t="shared" si="2"/>
        <v>10324</v>
      </c>
      <c r="F20" s="4">
        <v>4135</v>
      </c>
      <c r="G20" s="4">
        <v>5529</v>
      </c>
      <c r="H20" s="4">
        <v>257</v>
      </c>
      <c r="I20" s="4">
        <v>225</v>
      </c>
      <c r="J20" s="4">
        <v>178</v>
      </c>
      <c r="K20" s="4">
        <v>3522</v>
      </c>
      <c r="L20" s="6"/>
      <c r="M20" s="5"/>
      <c r="N20" s="6"/>
      <c r="O20" s="6"/>
      <c r="P20" s="6"/>
      <c r="Q20" s="6"/>
      <c r="R20" s="6"/>
      <c r="S20" s="6"/>
      <c r="T20" s="6"/>
      <c r="U20" s="6"/>
      <c r="V20" s="6"/>
    </row>
    <row r="21" spans="1:22" ht="12" customHeight="1" x14ac:dyDescent="0.25">
      <c r="A21" s="5"/>
      <c r="B21" s="13" t="s">
        <v>14</v>
      </c>
      <c r="C21" s="3">
        <f t="shared" si="3"/>
        <v>27645</v>
      </c>
      <c r="D21" s="18"/>
      <c r="E21" s="4">
        <f t="shared" si="2"/>
        <v>20736</v>
      </c>
      <c r="F21" s="4">
        <v>6091</v>
      </c>
      <c r="G21" s="4">
        <v>13652</v>
      </c>
      <c r="H21" s="4">
        <v>214</v>
      </c>
      <c r="I21" s="4">
        <v>284</v>
      </c>
      <c r="J21" s="4">
        <v>495</v>
      </c>
      <c r="K21" s="4">
        <v>6909</v>
      </c>
      <c r="L21" s="6"/>
      <c r="M21" s="5"/>
      <c r="N21" s="6"/>
      <c r="O21" s="6"/>
      <c r="P21" s="6"/>
      <c r="Q21" s="6"/>
      <c r="R21" s="6"/>
      <c r="S21" s="6"/>
      <c r="T21" s="6"/>
      <c r="U21" s="6"/>
      <c r="V21" s="6"/>
    </row>
    <row r="22" spans="1:22" ht="12" customHeight="1" x14ac:dyDescent="0.25">
      <c r="A22" s="5"/>
      <c r="B22" s="13" t="s">
        <v>15</v>
      </c>
      <c r="C22" s="3">
        <f t="shared" si="3"/>
        <v>27387</v>
      </c>
      <c r="D22" s="18"/>
      <c r="E22" s="4">
        <f t="shared" si="2"/>
        <v>20292</v>
      </c>
      <c r="F22" s="4">
        <v>9550</v>
      </c>
      <c r="G22" s="4">
        <v>9684</v>
      </c>
      <c r="H22" s="4">
        <v>336</v>
      </c>
      <c r="I22" s="4">
        <v>403</v>
      </c>
      <c r="J22" s="4">
        <v>319</v>
      </c>
      <c r="K22" s="4">
        <v>7095</v>
      </c>
      <c r="L22" s="6"/>
      <c r="M22" s="5"/>
      <c r="N22" s="6"/>
      <c r="O22" s="6"/>
      <c r="P22" s="6"/>
      <c r="Q22" s="6"/>
      <c r="R22" s="6"/>
      <c r="S22" s="6"/>
      <c r="T22" s="6"/>
      <c r="U22" s="6"/>
      <c r="V22" s="6"/>
    </row>
    <row r="23" spans="1:22" ht="12" customHeight="1" x14ac:dyDescent="0.25">
      <c r="A23" s="5"/>
      <c r="B23" s="13" t="s">
        <v>16</v>
      </c>
      <c r="C23" s="3">
        <f t="shared" si="3"/>
        <v>4709</v>
      </c>
      <c r="D23" s="18"/>
      <c r="E23" s="4">
        <f t="shared" si="2"/>
        <v>3545</v>
      </c>
      <c r="F23" s="4">
        <v>1082</v>
      </c>
      <c r="G23" s="4">
        <v>2237</v>
      </c>
      <c r="H23" s="4">
        <v>34</v>
      </c>
      <c r="I23" s="4">
        <v>110</v>
      </c>
      <c r="J23" s="4">
        <v>82</v>
      </c>
      <c r="K23" s="4">
        <v>1164</v>
      </c>
      <c r="L23" s="6"/>
      <c r="M23" s="5"/>
      <c r="N23" s="6"/>
      <c r="O23" s="6"/>
      <c r="P23" s="6"/>
      <c r="Q23" s="6"/>
      <c r="R23" s="6"/>
      <c r="S23" s="6"/>
      <c r="T23" s="6"/>
      <c r="U23" s="6"/>
      <c r="V23" s="6"/>
    </row>
    <row r="24" spans="1:22" ht="12" customHeight="1" x14ac:dyDescent="0.25">
      <c r="A24" s="5"/>
      <c r="B24" s="13" t="s">
        <v>17</v>
      </c>
      <c r="C24" s="3">
        <f t="shared" si="3"/>
        <v>1116</v>
      </c>
      <c r="D24" s="18"/>
      <c r="E24" s="4">
        <f t="shared" si="2"/>
        <v>847</v>
      </c>
      <c r="F24" s="4">
        <v>714</v>
      </c>
      <c r="G24" s="4">
        <v>122</v>
      </c>
      <c r="H24" s="3">
        <v>2</v>
      </c>
      <c r="I24" s="4">
        <v>3</v>
      </c>
      <c r="J24" s="4">
        <v>6</v>
      </c>
      <c r="K24" s="4">
        <v>269</v>
      </c>
      <c r="L24" s="6"/>
      <c r="M24" s="5"/>
      <c r="N24" s="6"/>
      <c r="O24" s="6"/>
      <c r="P24" s="6"/>
      <c r="Q24" s="6"/>
      <c r="R24" s="6"/>
      <c r="S24" s="6"/>
      <c r="T24" s="6"/>
      <c r="U24" s="6"/>
      <c r="V24" s="6"/>
    </row>
    <row r="25" spans="1:22" ht="12" customHeight="1" x14ac:dyDescent="0.25">
      <c r="A25" s="5"/>
      <c r="B25" s="12" t="s">
        <v>18</v>
      </c>
      <c r="C25" s="16">
        <f>SUM(C26:C36)</f>
        <v>226113</v>
      </c>
      <c r="D25" s="17"/>
      <c r="E25" s="16">
        <f>SUM(E26:E36)</f>
        <v>161094</v>
      </c>
      <c r="F25" s="16">
        <f>SUM(F26:F36)</f>
        <v>57738</v>
      </c>
      <c r="G25" s="16">
        <f>SUM(G26:G36)</f>
        <v>92976</v>
      </c>
      <c r="H25" s="16">
        <f>SUM(H26:H36)</f>
        <v>2214</v>
      </c>
      <c r="I25" s="16">
        <f t="shared" ref="I25:K25" si="4">SUM(I26:I36)</f>
        <v>4356</v>
      </c>
      <c r="J25" s="16">
        <f t="shared" si="4"/>
        <v>3810</v>
      </c>
      <c r="K25" s="16">
        <f t="shared" si="4"/>
        <v>65019</v>
      </c>
      <c r="L25" s="6"/>
      <c r="M25" s="5"/>
      <c r="N25" s="6"/>
      <c r="O25" s="6"/>
      <c r="P25" s="6"/>
      <c r="Q25" s="6"/>
      <c r="R25" s="6"/>
      <c r="S25" s="6"/>
      <c r="T25" s="6"/>
      <c r="U25" s="6"/>
      <c r="V25" s="6"/>
    </row>
    <row r="26" spans="1:22" ht="12" customHeight="1" x14ac:dyDescent="0.25">
      <c r="A26" s="5"/>
      <c r="B26" s="13" t="s">
        <v>19</v>
      </c>
      <c r="C26" s="3">
        <f t="shared" si="3"/>
        <v>66349</v>
      </c>
      <c r="D26" s="18"/>
      <c r="E26" s="4">
        <f t="shared" ref="E26:E57" si="5">SUM(F26:J26)</f>
        <v>45840</v>
      </c>
      <c r="F26" s="4">
        <v>13631</v>
      </c>
      <c r="G26" s="4">
        <v>28752</v>
      </c>
      <c r="H26" s="4">
        <v>756</v>
      </c>
      <c r="I26" s="4">
        <v>1493</v>
      </c>
      <c r="J26" s="4">
        <v>1208</v>
      </c>
      <c r="K26" s="4">
        <v>20509</v>
      </c>
      <c r="L26" s="6"/>
      <c r="M26" s="5"/>
      <c r="N26" s="6"/>
      <c r="O26" s="6"/>
      <c r="P26" s="6"/>
      <c r="Q26" s="6"/>
      <c r="R26" s="6"/>
      <c r="S26" s="6"/>
      <c r="T26" s="6"/>
      <c r="U26" s="6"/>
      <c r="V26" s="6"/>
    </row>
    <row r="27" spans="1:22" ht="12" customHeight="1" x14ac:dyDescent="0.25">
      <c r="A27" s="5"/>
      <c r="B27" s="13" t="s">
        <v>20</v>
      </c>
      <c r="C27" s="3">
        <f t="shared" si="3"/>
        <v>7783</v>
      </c>
      <c r="D27" s="18"/>
      <c r="E27" s="4">
        <f t="shared" si="5"/>
        <v>6094</v>
      </c>
      <c r="F27" s="4">
        <v>1853</v>
      </c>
      <c r="G27" s="4">
        <v>3953</v>
      </c>
      <c r="H27" s="4">
        <v>38</v>
      </c>
      <c r="I27" s="4">
        <v>176</v>
      </c>
      <c r="J27" s="4">
        <v>74</v>
      </c>
      <c r="K27" s="4">
        <v>1689</v>
      </c>
      <c r="L27" s="6"/>
      <c r="M27" s="5"/>
      <c r="N27" s="6"/>
      <c r="O27" s="6"/>
      <c r="P27" s="6"/>
      <c r="Q27" s="6"/>
      <c r="R27" s="6"/>
      <c r="S27" s="6"/>
      <c r="T27" s="6"/>
      <c r="U27" s="6"/>
      <c r="V27" s="6"/>
    </row>
    <row r="28" spans="1:22" ht="12" customHeight="1" x14ac:dyDescent="0.25">
      <c r="A28" s="5"/>
      <c r="B28" s="13" t="s">
        <v>21</v>
      </c>
      <c r="C28" s="3">
        <f t="shared" si="3"/>
        <v>2071</v>
      </c>
      <c r="D28" s="18"/>
      <c r="E28" s="4">
        <f t="shared" si="5"/>
        <v>1905</v>
      </c>
      <c r="F28" s="4">
        <v>329</v>
      </c>
      <c r="G28" s="3">
        <v>1155</v>
      </c>
      <c r="H28" s="3" t="s">
        <v>49</v>
      </c>
      <c r="I28" s="4">
        <v>48</v>
      </c>
      <c r="J28" s="4">
        <v>373</v>
      </c>
      <c r="K28" s="4">
        <v>166</v>
      </c>
      <c r="L28" s="6"/>
      <c r="M28" s="5"/>
      <c r="N28" s="6"/>
      <c r="O28" s="6"/>
      <c r="P28" s="6"/>
      <c r="Q28" s="6"/>
      <c r="R28" s="6"/>
      <c r="S28" s="6"/>
      <c r="T28" s="6"/>
      <c r="U28" s="6"/>
      <c r="V28" s="6"/>
    </row>
    <row r="29" spans="1:22" ht="12" customHeight="1" x14ac:dyDescent="0.25">
      <c r="A29" s="5"/>
      <c r="B29" s="13" t="s">
        <v>22</v>
      </c>
      <c r="C29" s="3">
        <f t="shared" si="3"/>
        <v>13009</v>
      </c>
      <c r="D29" s="18"/>
      <c r="E29" s="4">
        <f t="shared" si="5"/>
        <v>10207</v>
      </c>
      <c r="F29" s="4">
        <v>1951</v>
      </c>
      <c r="G29" s="3">
        <v>7770</v>
      </c>
      <c r="H29" s="4">
        <v>64</v>
      </c>
      <c r="I29" s="4">
        <v>228</v>
      </c>
      <c r="J29" s="4">
        <v>194</v>
      </c>
      <c r="K29" s="4">
        <v>2802</v>
      </c>
      <c r="L29" s="6"/>
      <c r="M29" s="5"/>
      <c r="N29" s="6"/>
      <c r="O29" s="6"/>
      <c r="P29" s="6"/>
      <c r="Q29" s="6"/>
      <c r="R29" s="6"/>
      <c r="S29" s="6"/>
      <c r="T29" s="6"/>
      <c r="U29" s="6"/>
      <c r="V29" s="6"/>
    </row>
    <row r="30" spans="1:22" ht="12" customHeight="1" x14ac:dyDescent="0.25">
      <c r="A30" s="5"/>
      <c r="B30" s="13" t="s">
        <v>23</v>
      </c>
      <c r="C30" s="3">
        <f t="shared" si="3"/>
        <v>12369</v>
      </c>
      <c r="D30" s="18"/>
      <c r="E30" s="4">
        <f t="shared" si="5"/>
        <v>9178</v>
      </c>
      <c r="F30" s="4">
        <v>2421</v>
      </c>
      <c r="G30" s="4">
        <v>6427</v>
      </c>
      <c r="H30" s="4">
        <v>42</v>
      </c>
      <c r="I30" s="4">
        <v>117</v>
      </c>
      <c r="J30" s="4">
        <v>171</v>
      </c>
      <c r="K30" s="4">
        <v>3191</v>
      </c>
      <c r="L30" s="6"/>
      <c r="M30" s="5"/>
      <c r="N30" s="6"/>
      <c r="O30" s="6"/>
      <c r="P30" s="6"/>
      <c r="Q30" s="6"/>
      <c r="R30" s="6"/>
      <c r="S30" s="6"/>
      <c r="T30" s="6"/>
      <c r="U30" s="6"/>
      <c r="V30" s="6"/>
    </row>
    <row r="31" spans="1:22" ht="12" customHeight="1" x14ac:dyDescent="0.25">
      <c r="A31" s="5"/>
      <c r="B31" s="13" t="s">
        <v>24</v>
      </c>
      <c r="C31" s="3">
        <f t="shared" si="3"/>
        <v>25294</v>
      </c>
      <c r="D31" s="18"/>
      <c r="E31" s="4">
        <f t="shared" si="5"/>
        <v>17810</v>
      </c>
      <c r="F31" s="4">
        <v>7308</v>
      </c>
      <c r="G31" s="4">
        <v>9378</v>
      </c>
      <c r="H31" s="4">
        <v>322</v>
      </c>
      <c r="I31" s="4">
        <v>450</v>
      </c>
      <c r="J31" s="4">
        <v>352</v>
      </c>
      <c r="K31" s="4">
        <v>7484</v>
      </c>
      <c r="L31" s="6"/>
      <c r="M31" s="5"/>
      <c r="N31" s="6"/>
      <c r="O31" s="6"/>
      <c r="P31" s="6"/>
      <c r="Q31" s="6"/>
      <c r="R31" s="6"/>
      <c r="S31" s="6"/>
      <c r="T31" s="6"/>
      <c r="U31" s="6"/>
      <c r="V31" s="6"/>
    </row>
    <row r="32" spans="1:22" ht="12" customHeight="1" x14ac:dyDescent="0.25">
      <c r="A32" s="5"/>
      <c r="B32" s="13" t="s">
        <v>10</v>
      </c>
      <c r="C32" s="3">
        <f t="shared" si="3"/>
        <v>62604</v>
      </c>
      <c r="D32" s="18"/>
      <c r="E32" s="4">
        <f t="shared" si="5"/>
        <v>43453</v>
      </c>
      <c r="F32" s="4">
        <v>20509</v>
      </c>
      <c r="G32" s="4">
        <v>20424</v>
      </c>
      <c r="H32" s="4">
        <v>608</v>
      </c>
      <c r="I32" s="4">
        <v>1090</v>
      </c>
      <c r="J32" s="4">
        <v>822</v>
      </c>
      <c r="K32" s="4">
        <v>19151</v>
      </c>
      <c r="L32" s="6"/>
      <c r="M32" s="5"/>
      <c r="N32" s="6"/>
      <c r="O32" s="6"/>
      <c r="P32" s="6"/>
      <c r="Q32" s="6"/>
      <c r="R32" s="6"/>
      <c r="S32" s="6"/>
      <c r="T32" s="6"/>
      <c r="U32" s="6"/>
      <c r="V32" s="6"/>
    </row>
    <row r="33" spans="1:22" ht="12" customHeight="1" x14ac:dyDescent="0.25">
      <c r="A33" s="5"/>
      <c r="B33" s="13" t="s">
        <v>25</v>
      </c>
      <c r="C33" s="3">
        <f t="shared" si="3"/>
        <v>1153</v>
      </c>
      <c r="D33" s="18"/>
      <c r="E33" s="4">
        <f t="shared" si="5"/>
        <v>758</v>
      </c>
      <c r="F33" s="4">
        <v>631</v>
      </c>
      <c r="G33" s="3">
        <v>107</v>
      </c>
      <c r="H33" s="3">
        <v>4</v>
      </c>
      <c r="I33" s="4">
        <v>11</v>
      </c>
      <c r="J33" s="4">
        <v>5</v>
      </c>
      <c r="K33" s="4">
        <v>395</v>
      </c>
      <c r="L33" s="6"/>
      <c r="M33" s="5"/>
      <c r="N33" s="6"/>
      <c r="O33" s="6"/>
      <c r="P33" s="6"/>
      <c r="Q33" s="6"/>
      <c r="R33" s="6"/>
      <c r="S33" s="6"/>
      <c r="T33" s="6"/>
      <c r="U33" s="6"/>
      <c r="V33" s="6"/>
    </row>
    <row r="34" spans="1:22" ht="12" customHeight="1" x14ac:dyDescent="0.25">
      <c r="A34" s="5"/>
      <c r="B34" s="13" t="s">
        <v>26</v>
      </c>
      <c r="C34" s="3">
        <f t="shared" si="3"/>
        <v>968</v>
      </c>
      <c r="D34" s="18"/>
      <c r="E34" s="4">
        <f t="shared" si="5"/>
        <v>798</v>
      </c>
      <c r="F34" s="4">
        <v>731</v>
      </c>
      <c r="G34" s="3">
        <v>65</v>
      </c>
      <c r="H34" s="3" t="s">
        <v>49</v>
      </c>
      <c r="I34" s="4">
        <v>2</v>
      </c>
      <c r="J34" s="3" t="s">
        <v>49</v>
      </c>
      <c r="K34" s="4">
        <v>170</v>
      </c>
      <c r="L34" s="6"/>
      <c r="M34" s="5"/>
      <c r="N34" s="6"/>
      <c r="O34" s="6"/>
      <c r="P34" s="6"/>
      <c r="Q34" s="6"/>
      <c r="R34" s="6"/>
      <c r="S34" s="6"/>
      <c r="T34" s="6"/>
      <c r="U34" s="6"/>
      <c r="V34" s="6"/>
    </row>
    <row r="35" spans="1:22" ht="12" customHeight="1" x14ac:dyDescent="0.25">
      <c r="A35" s="5"/>
      <c r="B35" s="13" t="s">
        <v>27</v>
      </c>
      <c r="C35" s="3">
        <f t="shared" si="3"/>
        <v>29079</v>
      </c>
      <c r="D35" s="18"/>
      <c r="E35" s="4">
        <f t="shared" si="5"/>
        <v>20790</v>
      </c>
      <c r="F35" s="4">
        <v>6807</v>
      </c>
      <c r="G35" s="4">
        <v>12410</v>
      </c>
      <c r="H35" s="4">
        <v>344</v>
      </c>
      <c r="I35" s="4">
        <v>684</v>
      </c>
      <c r="J35" s="4">
        <v>545</v>
      </c>
      <c r="K35" s="4">
        <v>8289</v>
      </c>
      <c r="L35" s="6"/>
      <c r="M35" s="5"/>
      <c r="N35" s="6"/>
      <c r="O35" s="6"/>
      <c r="P35" s="6"/>
      <c r="Q35" s="6"/>
      <c r="R35" s="6"/>
      <c r="S35" s="6"/>
      <c r="T35" s="6"/>
      <c r="U35" s="6"/>
      <c r="V35" s="6"/>
    </row>
    <row r="36" spans="1:22" ht="12" customHeight="1" x14ac:dyDescent="0.25">
      <c r="A36" s="5"/>
      <c r="B36" s="13" t="s">
        <v>28</v>
      </c>
      <c r="C36" s="3">
        <f t="shared" si="3"/>
        <v>5434</v>
      </c>
      <c r="D36" s="18"/>
      <c r="E36" s="4">
        <f t="shared" si="5"/>
        <v>4261</v>
      </c>
      <c r="F36" s="4">
        <v>1567</v>
      </c>
      <c r="G36" s="4">
        <v>2535</v>
      </c>
      <c r="H36" s="4">
        <v>36</v>
      </c>
      <c r="I36" s="4">
        <v>57</v>
      </c>
      <c r="J36" s="4">
        <v>66</v>
      </c>
      <c r="K36" s="4">
        <v>1173</v>
      </c>
      <c r="L36" s="22"/>
      <c r="M36" s="5"/>
      <c r="N36" s="6"/>
      <c r="O36" s="6"/>
      <c r="P36" s="6"/>
      <c r="Q36" s="6"/>
      <c r="R36" s="6"/>
      <c r="S36" s="6"/>
      <c r="T36" s="6"/>
      <c r="U36" s="6"/>
      <c r="V36" s="6"/>
    </row>
    <row r="37" spans="1:22" ht="12" customHeight="1" x14ac:dyDescent="0.25">
      <c r="A37" s="5"/>
      <c r="B37" s="12" t="s">
        <v>43</v>
      </c>
      <c r="C37" s="16">
        <f>SUM(C38:C42)</f>
        <v>69157</v>
      </c>
      <c r="D37" s="18"/>
      <c r="E37" s="16">
        <f>SUM(E38:E42)</f>
        <v>51026</v>
      </c>
      <c r="F37" s="16">
        <f t="shared" ref="F37:K37" si="6">SUM(F38:F42)</f>
        <v>27039</v>
      </c>
      <c r="G37" s="16">
        <f t="shared" si="6"/>
        <v>21527</v>
      </c>
      <c r="H37" s="16">
        <f t="shared" si="6"/>
        <v>635</v>
      </c>
      <c r="I37" s="16">
        <f t="shared" si="6"/>
        <v>817</v>
      </c>
      <c r="J37" s="16">
        <f t="shared" si="6"/>
        <v>1008</v>
      </c>
      <c r="K37" s="16">
        <f t="shared" si="6"/>
        <v>18131</v>
      </c>
      <c r="L37" s="6"/>
      <c r="M37" s="5"/>
      <c r="N37" s="6"/>
      <c r="O37" s="6"/>
      <c r="P37" s="6"/>
      <c r="Q37" s="6"/>
      <c r="R37" s="6"/>
      <c r="S37" s="6"/>
      <c r="T37" s="6"/>
      <c r="U37" s="6"/>
      <c r="V37" s="6"/>
    </row>
    <row r="38" spans="1:22" ht="12" customHeight="1" x14ac:dyDescent="0.25">
      <c r="A38" s="5"/>
      <c r="B38" s="13" t="s">
        <v>44</v>
      </c>
      <c r="C38" s="3">
        <f t="shared" ref="C38:C42" si="7">E38+K38</f>
        <v>27632</v>
      </c>
      <c r="D38" s="18"/>
      <c r="E38" s="4">
        <f>SUM(F38:J38)</f>
        <v>18861</v>
      </c>
      <c r="F38" s="4">
        <v>10372</v>
      </c>
      <c r="G38" s="3">
        <v>7503</v>
      </c>
      <c r="H38" s="4">
        <v>232</v>
      </c>
      <c r="I38" s="4">
        <v>378</v>
      </c>
      <c r="J38" s="4">
        <v>376</v>
      </c>
      <c r="K38" s="4">
        <v>8771</v>
      </c>
      <c r="L38" s="6"/>
      <c r="M38" s="5"/>
      <c r="N38" s="6"/>
      <c r="O38" s="6"/>
      <c r="P38" s="6"/>
      <c r="Q38" s="6"/>
      <c r="R38" s="6"/>
      <c r="S38" s="6"/>
      <c r="T38" s="6"/>
      <c r="U38" s="6"/>
      <c r="V38" s="6"/>
    </row>
    <row r="39" spans="1:22" ht="12" customHeight="1" x14ac:dyDescent="0.25">
      <c r="A39" s="5"/>
      <c r="B39" s="13" t="s">
        <v>45</v>
      </c>
      <c r="C39" s="3">
        <f t="shared" si="7"/>
        <v>1950</v>
      </c>
      <c r="D39" s="1"/>
      <c r="E39" s="2">
        <f>SUM(F39:J39)</f>
        <v>1496</v>
      </c>
      <c r="F39" s="4">
        <v>1207</v>
      </c>
      <c r="G39" s="4">
        <v>262</v>
      </c>
      <c r="H39" s="4">
        <v>7</v>
      </c>
      <c r="I39" s="4">
        <v>11</v>
      </c>
      <c r="J39" s="4">
        <v>9</v>
      </c>
      <c r="K39" s="4">
        <v>454</v>
      </c>
      <c r="L39" s="5"/>
      <c r="M39" s="5"/>
      <c r="N39" s="6"/>
      <c r="O39" s="6"/>
      <c r="P39" s="6"/>
      <c r="Q39" s="6"/>
      <c r="R39" s="6"/>
      <c r="S39" s="6"/>
      <c r="T39" s="6"/>
      <c r="U39" s="6"/>
      <c r="V39" s="6"/>
    </row>
    <row r="40" spans="1:22" ht="12" customHeight="1" x14ac:dyDescent="0.25">
      <c r="A40" s="5"/>
      <c r="B40" s="13" t="s">
        <v>46</v>
      </c>
      <c r="C40" s="3">
        <f t="shared" si="7"/>
        <v>3134</v>
      </c>
      <c r="D40" s="1"/>
      <c r="E40" s="2">
        <f>SUM(F40:J40)</f>
        <v>2412</v>
      </c>
      <c r="F40" s="4">
        <v>1979</v>
      </c>
      <c r="G40" s="4">
        <v>375</v>
      </c>
      <c r="H40" s="4">
        <v>28</v>
      </c>
      <c r="I40" s="4">
        <v>12</v>
      </c>
      <c r="J40" s="4">
        <v>18</v>
      </c>
      <c r="K40" s="4">
        <v>722</v>
      </c>
      <c r="L40" s="5"/>
      <c r="M40" s="5"/>
      <c r="N40" s="6"/>
      <c r="O40" s="6"/>
      <c r="P40" s="6"/>
      <c r="Q40" s="6"/>
      <c r="R40" s="6"/>
      <c r="S40" s="6"/>
      <c r="T40" s="6"/>
      <c r="U40" s="6"/>
      <c r="V40" s="6"/>
    </row>
    <row r="41" spans="1:22" ht="12" customHeight="1" x14ac:dyDescent="0.25">
      <c r="A41" s="5"/>
      <c r="B41" s="13" t="s">
        <v>47</v>
      </c>
      <c r="C41" s="3">
        <f t="shared" si="7"/>
        <v>15981</v>
      </c>
      <c r="D41" s="1"/>
      <c r="E41" s="2">
        <f>SUM(F41:J41)</f>
        <v>13417</v>
      </c>
      <c r="F41" s="4">
        <v>3907</v>
      </c>
      <c r="G41" s="4">
        <v>8694</v>
      </c>
      <c r="H41" s="4">
        <v>226</v>
      </c>
      <c r="I41" s="4">
        <v>197</v>
      </c>
      <c r="J41" s="4">
        <v>393</v>
      </c>
      <c r="K41" s="4">
        <v>2564</v>
      </c>
      <c r="L41" s="5"/>
      <c r="M41" s="5"/>
      <c r="N41" s="6"/>
      <c r="O41" s="6"/>
      <c r="P41" s="6"/>
      <c r="Q41" s="6"/>
      <c r="R41" s="6"/>
      <c r="S41" s="6"/>
      <c r="T41" s="6"/>
      <c r="U41" s="6"/>
      <c r="V41" s="6"/>
    </row>
    <row r="42" spans="1:22" ht="12" customHeight="1" x14ac:dyDescent="0.25">
      <c r="A42" s="5"/>
      <c r="B42" s="13" t="s">
        <v>48</v>
      </c>
      <c r="C42" s="3">
        <f t="shared" si="7"/>
        <v>20460</v>
      </c>
      <c r="D42" s="1"/>
      <c r="E42" s="2">
        <f>SUM(F42:J42)</f>
        <v>14840</v>
      </c>
      <c r="F42" s="4">
        <v>9574</v>
      </c>
      <c r="G42" s="4">
        <v>4693</v>
      </c>
      <c r="H42" s="4">
        <v>142</v>
      </c>
      <c r="I42" s="4">
        <v>219</v>
      </c>
      <c r="J42" s="4">
        <v>212</v>
      </c>
      <c r="K42" s="4">
        <v>5620</v>
      </c>
      <c r="L42" s="5"/>
      <c r="M42" s="5"/>
      <c r="N42" s="6"/>
      <c r="O42" s="6"/>
      <c r="P42" s="6"/>
      <c r="Q42" s="6"/>
      <c r="R42" s="6"/>
      <c r="S42" s="6"/>
      <c r="T42" s="6"/>
      <c r="U42" s="6"/>
      <c r="V42" s="6"/>
    </row>
    <row r="43" spans="1:22" ht="12" customHeight="1" x14ac:dyDescent="0.25">
      <c r="A43" s="5"/>
      <c r="B43" s="12" t="s">
        <v>37</v>
      </c>
      <c r="C43" s="16">
        <f>SUM(C44:C48)</f>
        <v>13232</v>
      </c>
      <c r="D43" s="18"/>
      <c r="E43" s="16">
        <f>SUM(E44:E48)</f>
        <v>10335</v>
      </c>
      <c r="F43" s="16">
        <f t="shared" ref="F43:K43" si="8">SUM(F44:F48)</f>
        <v>7146</v>
      </c>
      <c r="G43" s="16">
        <f t="shared" si="8"/>
        <v>2935</v>
      </c>
      <c r="H43" s="16">
        <f t="shared" si="8"/>
        <v>89</v>
      </c>
      <c r="I43" s="16">
        <f t="shared" si="8"/>
        <v>73</v>
      </c>
      <c r="J43" s="16">
        <f t="shared" si="8"/>
        <v>92</v>
      </c>
      <c r="K43" s="16">
        <f t="shared" si="8"/>
        <v>2897</v>
      </c>
      <c r="L43" s="6"/>
      <c r="M43" s="5"/>
      <c r="N43" s="6"/>
      <c r="O43" s="6"/>
      <c r="P43" s="6"/>
      <c r="Q43" s="6"/>
      <c r="R43" s="6"/>
      <c r="S43" s="6"/>
      <c r="T43" s="6"/>
      <c r="U43" s="6"/>
      <c r="V43" s="6"/>
    </row>
    <row r="44" spans="1:22" ht="12" customHeight="1" x14ac:dyDescent="0.25">
      <c r="A44" s="5"/>
      <c r="B44" s="13" t="s">
        <v>38</v>
      </c>
      <c r="C44" s="3">
        <f t="shared" ref="C44:C48" si="9">E44+K44</f>
        <v>7748</v>
      </c>
      <c r="D44" s="18"/>
      <c r="E44" s="4">
        <f>SUM(F44:J44)</f>
        <v>5819</v>
      </c>
      <c r="F44" s="4">
        <v>3757</v>
      </c>
      <c r="G44" s="3">
        <v>1866</v>
      </c>
      <c r="H44" s="4">
        <v>74</v>
      </c>
      <c r="I44" s="4">
        <v>55</v>
      </c>
      <c r="J44" s="4">
        <v>67</v>
      </c>
      <c r="K44" s="4">
        <v>1929</v>
      </c>
      <c r="L44" s="6"/>
      <c r="M44" s="5"/>
      <c r="N44" s="6"/>
      <c r="O44" s="6"/>
      <c r="P44" s="6"/>
      <c r="Q44" s="6"/>
      <c r="R44" s="6"/>
      <c r="S44" s="6"/>
      <c r="T44" s="6"/>
      <c r="U44" s="6"/>
      <c r="V44" s="6"/>
    </row>
    <row r="45" spans="1:22" ht="12" customHeight="1" x14ac:dyDescent="0.25">
      <c r="A45" s="5"/>
      <c r="B45" s="13" t="s">
        <v>39</v>
      </c>
      <c r="C45" s="3">
        <f t="shared" si="9"/>
        <v>1555</v>
      </c>
      <c r="D45" s="18"/>
      <c r="E45" s="4">
        <f>SUM(F45:J45)</f>
        <v>1243</v>
      </c>
      <c r="F45" s="4">
        <v>869</v>
      </c>
      <c r="G45" s="3">
        <v>359</v>
      </c>
      <c r="H45" s="3">
        <v>6</v>
      </c>
      <c r="I45" s="3">
        <v>2</v>
      </c>
      <c r="J45" s="4">
        <v>7</v>
      </c>
      <c r="K45" s="4">
        <v>312</v>
      </c>
      <c r="L45" s="6"/>
      <c r="M45" s="5"/>
      <c r="N45" s="6"/>
      <c r="O45" s="6"/>
      <c r="P45" s="6"/>
      <c r="Q45" s="6"/>
      <c r="R45" s="6"/>
      <c r="S45" s="6"/>
      <c r="T45" s="6"/>
      <c r="U45" s="6"/>
      <c r="V45" s="6"/>
    </row>
    <row r="46" spans="1:22" ht="12" customHeight="1" x14ac:dyDescent="0.25">
      <c r="A46" s="5"/>
      <c r="B46" s="13" t="s">
        <v>40</v>
      </c>
      <c r="C46" s="3">
        <f t="shared" si="9"/>
        <v>2658</v>
      </c>
      <c r="D46" s="17"/>
      <c r="E46" s="4">
        <f>SUM(F46:J46)</f>
        <v>2281</v>
      </c>
      <c r="F46" s="4">
        <v>1756</v>
      </c>
      <c r="G46" s="4">
        <v>496</v>
      </c>
      <c r="H46" s="4">
        <v>4</v>
      </c>
      <c r="I46" s="4">
        <v>14</v>
      </c>
      <c r="J46" s="4">
        <v>11</v>
      </c>
      <c r="K46" s="4">
        <v>377</v>
      </c>
      <c r="L46" s="6"/>
      <c r="M46" s="5"/>
      <c r="N46" s="6"/>
      <c r="O46" s="6"/>
      <c r="P46" s="6"/>
      <c r="Q46" s="6"/>
      <c r="R46" s="6"/>
      <c r="S46" s="6"/>
      <c r="T46" s="6"/>
      <c r="U46" s="6"/>
      <c r="V46" s="6"/>
    </row>
    <row r="47" spans="1:22" ht="12" customHeight="1" x14ac:dyDescent="0.25">
      <c r="A47" s="5"/>
      <c r="B47" s="13" t="s">
        <v>41</v>
      </c>
      <c r="C47" s="3">
        <f t="shared" si="9"/>
        <v>927</v>
      </c>
      <c r="D47" s="18"/>
      <c r="E47" s="4">
        <f>SUM(F47:J47)</f>
        <v>718</v>
      </c>
      <c r="F47" s="4">
        <v>524</v>
      </c>
      <c r="G47" s="4">
        <v>184</v>
      </c>
      <c r="H47" s="4">
        <v>5</v>
      </c>
      <c r="I47" s="4">
        <v>2</v>
      </c>
      <c r="J47" s="4">
        <v>3</v>
      </c>
      <c r="K47" s="4">
        <v>209</v>
      </c>
      <c r="L47" s="6"/>
      <c r="M47" s="5"/>
      <c r="N47" s="6"/>
      <c r="O47" s="6"/>
      <c r="P47" s="6"/>
      <c r="Q47" s="6"/>
      <c r="R47" s="6"/>
      <c r="S47" s="6"/>
      <c r="T47" s="6"/>
      <c r="U47" s="6"/>
      <c r="V47" s="6"/>
    </row>
    <row r="48" spans="1:22" ht="12" customHeight="1" x14ac:dyDescent="0.25">
      <c r="A48" s="5"/>
      <c r="B48" s="13" t="s">
        <v>42</v>
      </c>
      <c r="C48" s="3">
        <f t="shared" si="9"/>
        <v>344</v>
      </c>
      <c r="D48" s="18"/>
      <c r="E48" s="4">
        <f>SUM(F48:J48)</f>
        <v>274</v>
      </c>
      <c r="F48" s="4">
        <v>240</v>
      </c>
      <c r="G48" s="3">
        <v>30</v>
      </c>
      <c r="H48" s="3" t="s">
        <v>49</v>
      </c>
      <c r="I48" s="3" t="s">
        <v>49</v>
      </c>
      <c r="J48" s="4">
        <v>4</v>
      </c>
      <c r="K48" s="4">
        <v>70</v>
      </c>
      <c r="L48" s="6"/>
      <c r="M48" s="5"/>
      <c r="N48" s="6"/>
      <c r="O48" s="6"/>
      <c r="P48" s="6"/>
      <c r="Q48" s="6"/>
      <c r="R48" s="6"/>
      <c r="S48" s="6"/>
      <c r="T48" s="6"/>
      <c r="U48" s="6"/>
      <c r="V48" s="6"/>
    </row>
    <row r="49" spans="1:22" ht="12" customHeight="1" x14ac:dyDescent="0.25">
      <c r="A49" s="5"/>
      <c r="B49" s="12" t="s">
        <v>29</v>
      </c>
      <c r="C49" s="16">
        <f>SUM(C50:C57)</f>
        <v>150744</v>
      </c>
      <c r="D49" s="17"/>
      <c r="E49" s="16">
        <f t="shared" ref="E49:K49" si="10">SUM(E50:E57)</f>
        <v>106444</v>
      </c>
      <c r="F49" s="16">
        <f t="shared" si="10"/>
        <v>51234</v>
      </c>
      <c r="G49" s="16">
        <f t="shared" si="10"/>
        <v>48404</v>
      </c>
      <c r="H49" s="16">
        <f t="shared" si="10"/>
        <v>1634</v>
      </c>
      <c r="I49" s="16">
        <f t="shared" si="10"/>
        <v>2710</v>
      </c>
      <c r="J49" s="16">
        <f t="shared" si="10"/>
        <v>2462</v>
      </c>
      <c r="K49" s="16">
        <f t="shared" si="10"/>
        <v>44300</v>
      </c>
      <c r="L49" s="6"/>
      <c r="M49" s="5"/>
      <c r="N49" s="6"/>
      <c r="O49" s="6"/>
      <c r="P49" s="6"/>
      <c r="Q49" s="6"/>
      <c r="R49" s="6"/>
      <c r="S49" s="6"/>
      <c r="T49" s="6"/>
      <c r="U49" s="6"/>
      <c r="V49" s="6"/>
    </row>
    <row r="50" spans="1:22" ht="12" customHeight="1" x14ac:dyDescent="0.25">
      <c r="A50" s="5"/>
      <c r="B50" s="13" t="s">
        <v>30</v>
      </c>
      <c r="C50" s="3">
        <f t="shared" si="3"/>
        <v>67467</v>
      </c>
      <c r="D50" s="18"/>
      <c r="E50" s="4">
        <f t="shared" si="5"/>
        <v>47962</v>
      </c>
      <c r="F50" s="4">
        <v>19040</v>
      </c>
      <c r="G50" s="4">
        <v>25706</v>
      </c>
      <c r="H50" s="4">
        <v>536</v>
      </c>
      <c r="I50" s="4">
        <v>1454</v>
      </c>
      <c r="J50" s="4">
        <v>1226</v>
      </c>
      <c r="K50" s="4">
        <v>19505</v>
      </c>
      <c r="L50" s="6"/>
      <c r="M50" s="5"/>
      <c r="N50" s="6"/>
      <c r="O50" s="6"/>
      <c r="P50" s="6"/>
      <c r="Q50" s="6"/>
      <c r="R50" s="6"/>
      <c r="S50" s="6"/>
      <c r="T50" s="6"/>
      <c r="U50" s="6"/>
      <c r="V50" s="6"/>
    </row>
    <row r="51" spans="1:22" ht="12" customHeight="1" x14ac:dyDescent="0.25">
      <c r="A51" s="5"/>
      <c r="B51" s="13" t="s">
        <v>59</v>
      </c>
      <c r="C51" s="3">
        <f t="shared" si="3"/>
        <v>1379</v>
      </c>
      <c r="D51" s="18"/>
      <c r="E51" s="4">
        <f t="shared" si="5"/>
        <v>927</v>
      </c>
      <c r="F51" s="4">
        <v>616</v>
      </c>
      <c r="G51" s="3">
        <v>251</v>
      </c>
      <c r="H51" s="4">
        <v>20</v>
      </c>
      <c r="I51" s="4">
        <v>24</v>
      </c>
      <c r="J51" s="4">
        <v>16</v>
      </c>
      <c r="K51" s="4">
        <v>452</v>
      </c>
      <c r="L51" s="6"/>
      <c r="M51" s="5"/>
      <c r="N51" s="6"/>
      <c r="O51" s="6"/>
      <c r="P51" s="6"/>
      <c r="Q51" s="6"/>
      <c r="R51" s="6"/>
      <c r="S51" s="6"/>
      <c r="T51" s="6"/>
      <c r="U51" s="6"/>
      <c r="V51" s="6"/>
    </row>
    <row r="52" spans="1:22" ht="12" customHeight="1" x14ac:dyDescent="0.25">
      <c r="A52" s="5"/>
      <c r="B52" s="13" t="s">
        <v>31</v>
      </c>
      <c r="C52" s="3">
        <f t="shared" si="3"/>
        <v>5408</v>
      </c>
      <c r="D52" s="18"/>
      <c r="E52" s="4">
        <f t="shared" si="5"/>
        <v>4160</v>
      </c>
      <c r="F52" s="4">
        <v>2820</v>
      </c>
      <c r="G52" s="3">
        <v>1220</v>
      </c>
      <c r="H52" s="3">
        <v>34</v>
      </c>
      <c r="I52" s="4">
        <v>51</v>
      </c>
      <c r="J52" s="4">
        <v>35</v>
      </c>
      <c r="K52" s="4">
        <v>1248</v>
      </c>
      <c r="L52" s="6"/>
      <c r="M52" s="5"/>
      <c r="N52" s="6"/>
      <c r="O52" s="6"/>
      <c r="P52" s="6"/>
      <c r="Q52" s="6"/>
      <c r="R52" s="6"/>
      <c r="S52" s="6"/>
      <c r="T52" s="6"/>
      <c r="U52" s="6"/>
      <c r="V52" s="6"/>
    </row>
    <row r="53" spans="1:22" ht="12" customHeight="1" x14ac:dyDescent="0.25">
      <c r="A53" s="5"/>
      <c r="B53" s="13" t="s">
        <v>32</v>
      </c>
      <c r="C53" s="3">
        <f t="shared" si="3"/>
        <v>12987</v>
      </c>
      <c r="D53" s="18"/>
      <c r="E53" s="4">
        <f t="shared" si="5"/>
        <v>9445</v>
      </c>
      <c r="F53" s="4">
        <v>7005</v>
      </c>
      <c r="G53" s="4">
        <v>2117</v>
      </c>
      <c r="H53" s="4">
        <v>151</v>
      </c>
      <c r="I53" s="4">
        <v>68</v>
      </c>
      <c r="J53" s="4">
        <v>104</v>
      </c>
      <c r="K53" s="4">
        <v>3542</v>
      </c>
      <c r="L53" s="6"/>
      <c r="M53" s="5"/>
      <c r="N53" s="6"/>
      <c r="O53" s="6"/>
      <c r="P53" s="6"/>
      <c r="Q53" s="6"/>
      <c r="R53" s="6"/>
      <c r="S53" s="6"/>
      <c r="T53" s="6"/>
      <c r="U53" s="6"/>
      <c r="V53" s="6"/>
    </row>
    <row r="54" spans="1:22" ht="12" customHeight="1" x14ac:dyDescent="0.25">
      <c r="A54" s="5"/>
      <c r="B54" s="13" t="s">
        <v>33</v>
      </c>
      <c r="C54" s="3">
        <f t="shared" si="3"/>
        <v>7147</v>
      </c>
      <c r="D54" s="18"/>
      <c r="E54" s="4">
        <f t="shared" si="5"/>
        <v>5040</v>
      </c>
      <c r="F54" s="4">
        <v>2108</v>
      </c>
      <c r="G54" s="4">
        <v>2208</v>
      </c>
      <c r="H54" s="4">
        <v>78</v>
      </c>
      <c r="I54" s="4">
        <v>388</v>
      </c>
      <c r="J54" s="4">
        <v>258</v>
      </c>
      <c r="K54" s="4">
        <v>2107</v>
      </c>
      <c r="L54" s="6"/>
      <c r="M54" s="5"/>
      <c r="N54" s="6"/>
      <c r="O54" s="6"/>
      <c r="P54" s="6"/>
      <c r="Q54" s="6"/>
      <c r="R54" s="6"/>
      <c r="S54" s="6"/>
      <c r="T54" s="6"/>
      <c r="U54" s="6"/>
      <c r="V54" s="6"/>
    </row>
    <row r="55" spans="1:22" ht="12" customHeight="1" x14ac:dyDescent="0.25">
      <c r="A55" s="5"/>
      <c r="B55" s="13" t="s">
        <v>34</v>
      </c>
      <c r="C55" s="3">
        <f t="shared" si="3"/>
        <v>13767</v>
      </c>
      <c r="D55" s="17"/>
      <c r="E55" s="4">
        <f t="shared" si="5"/>
        <v>9224</v>
      </c>
      <c r="F55" s="4">
        <v>5064</v>
      </c>
      <c r="G55" s="4">
        <v>3143</v>
      </c>
      <c r="H55" s="4">
        <v>565</v>
      </c>
      <c r="I55" s="4">
        <v>173</v>
      </c>
      <c r="J55" s="4">
        <v>279</v>
      </c>
      <c r="K55" s="4">
        <v>4543</v>
      </c>
      <c r="L55" s="6"/>
      <c r="M55" s="5"/>
      <c r="N55" s="6"/>
      <c r="O55" s="6"/>
      <c r="P55" s="6"/>
      <c r="Q55" s="6"/>
      <c r="R55" s="6"/>
      <c r="S55" s="6"/>
      <c r="T55" s="6"/>
      <c r="U55" s="6"/>
      <c r="V55" s="6"/>
    </row>
    <row r="56" spans="1:22" ht="12" customHeight="1" x14ac:dyDescent="0.25">
      <c r="A56" s="5"/>
      <c r="B56" s="13" t="s">
        <v>35</v>
      </c>
      <c r="C56" s="3">
        <f t="shared" si="3"/>
        <v>24814</v>
      </c>
      <c r="D56" s="18"/>
      <c r="E56" s="4">
        <f t="shared" si="5"/>
        <v>17324</v>
      </c>
      <c r="F56" s="4">
        <v>9006</v>
      </c>
      <c r="G56" s="4">
        <v>7623</v>
      </c>
      <c r="H56" s="4">
        <v>133</v>
      </c>
      <c r="I56" s="4">
        <v>275</v>
      </c>
      <c r="J56" s="4">
        <v>287</v>
      </c>
      <c r="K56" s="4">
        <v>7490</v>
      </c>
      <c r="L56" s="6"/>
      <c r="M56" s="5"/>
      <c r="N56" s="6"/>
      <c r="O56" s="6"/>
      <c r="P56" s="6"/>
      <c r="Q56" s="6"/>
      <c r="R56" s="6"/>
      <c r="S56" s="6"/>
      <c r="T56" s="6"/>
      <c r="U56" s="6"/>
      <c r="V56" s="6"/>
    </row>
    <row r="57" spans="1:22" ht="12" customHeight="1" x14ac:dyDescent="0.25">
      <c r="A57" s="5"/>
      <c r="B57" s="13" t="s">
        <v>36</v>
      </c>
      <c r="C57" s="3">
        <f t="shared" si="3"/>
        <v>17775</v>
      </c>
      <c r="D57" s="18"/>
      <c r="E57" s="4">
        <f t="shared" si="5"/>
        <v>12362</v>
      </c>
      <c r="F57" s="4">
        <v>5575</v>
      </c>
      <c r="G57" s="3">
        <v>6136</v>
      </c>
      <c r="H57" s="3">
        <v>117</v>
      </c>
      <c r="I57" s="4">
        <v>277</v>
      </c>
      <c r="J57" s="4">
        <v>257</v>
      </c>
      <c r="K57" s="4">
        <v>5413</v>
      </c>
      <c r="L57" s="6"/>
      <c r="M57" s="5"/>
      <c r="N57" s="6"/>
      <c r="O57" s="6"/>
      <c r="P57" s="6"/>
      <c r="Q57" s="6"/>
      <c r="R57" s="6"/>
      <c r="S57" s="6"/>
      <c r="T57" s="6"/>
      <c r="U57" s="6"/>
      <c r="V57" s="6"/>
    </row>
    <row r="58" spans="1:22" ht="3" customHeight="1" x14ac:dyDescent="0.25">
      <c r="A58" s="5"/>
      <c r="B58" s="14"/>
      <c r="C58" s="9"/>
      <c r="D58" s="9"/>
      <c r="E58" s="9"/>
      <c r="F58" s="9"/>
      <c r="G58" s="9"/>
      <c r="H58" s="9"/>
      <c r="I58" s="9"/>
      <c r="J58" s="9"/>
      <c r="K58" s="9"/>
      <c r="L58" s="5"/>
      <c r="M58" s="5"/>
      <c r="N58" s="6"/>
      <c r="O58" s="6"/>
      <c r="P58" s="6"/>
      <c r="Q58" s="6"/>
      <c r="R58" s="6"/>
      <c r="S58" s="6"/>
      <c r="T58" s="6"/>
      <c r="U58" s="6"/>
      <c r="V58" s="6"/>
    </row>
    <row r="59" spans="1:22" ht="12" customHeight="1" x14ac:dyDescent="0.25">
      <c r="A59" s="5"/>
      <c r="B59" s="31" t="s">
        <v>54</v>
      </c>
      <c r="C59" s="7"/>
      <c r="D59" s="7"/>
      <c r="E59" s="7"/>
      <c r="F59" s="5"/>
      <c r="G59" s="5"/>
      <c r="H59" s="5"/>
      <c r="I59" s="5"/>
      <c r="J59" s="5"/>
      <c r="K59" s="5"/>
      <c r="L59" s="5"/>
      <c r="M59" s="5"/>
      <c r="N59" s="6"/>
      <c r="O59" s="6"/>
      <c r="P59" s="6"/>
      <c r="Q59" s="6"/>
      <c r="R59" s="6"/>
      <c r="S59" s="6"/>
      <c r="T59" s="6"/>
      <c r="U59" s="6"/>
      <c r="V59" s="6"/>
    </row>
    <row r="60" spans="1:22" ht="11.25" customHeight="1" x14ac:dyDescent="0.25">
      <c r="A60" s="5"/>
      <c r="B60" s="7"/>
      <c r="C60" s="7"/>
      <c r="D60" s="7"/>
      <c r="E60" s="7"/>
      <c r="F60" s="5"/>
      <c r="G60" s="5"/>
      <c r="H60" s="5"/>
      <c r="I60" s="5"/>
      <c r="J60" s="5"/>
      <c r="K60" s="5"/>
      <c r="L60" s="5"/>
      <c r="M60" s="5"/>
      <c r="N60" s="6"/>
      <c r="O60" s="6"/>
      <c r="P60" s="6"/>
      <c r="Q60" s="6"/>
      <c r="R60" s="6"/>
      <c r="S60" s="6"/>
      <c r="T60" s="6"/>
      <c r="U60" s="6"/>
      <c r="V60" s="6"/>
    </row>
    <row r="61" spans="1:22" ht="10.5" customHeight="1" x14ac:dyDescent="0.25">
      <c r="A61" s="5"/>
      <c r="B61" s="10"/>
      <c r="C61" s="10"/>
      <c r="D61" s="10"/>
      <c r="E61" s="10"/>
      <c r="F61" s="7"/>
      <c r="G61" s="7"/>
      <c r="H61" s="7"/>
      <c r="I61" s="7"/>
      <c r="J61" s="7"/>
      <c r="K61" s="7"/>
      <c r="L61" s="5"/>
      <c r="M61" s="5"/>
      <c r="N61" s="6"/>
      <c r="O61" s="6"/>
      <c r="P61" s="6"/>
      <c r="Q61" s="6"/>
      <c r="R61" s="6"/>
      <c r="S61" s="6"/>
      <c r="T61" s="6"/>
      <c r="U61" s="6"/>
      <c r="V61" s="6"/>
    </row>
    <row r="62" spans="1:22" ht="13.5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6"/>
      <c r="O62" s="6"/>
      <c r="P62" s="6"/>
      <c r="Q62" s="6"/>
      <c r="R62" s="6"/>
      <c r="S62" s="6"/>
      <c r="T62" s="6"/>
      <c r="U62" s="6"/>
      <c r="V62" s="6"/>
    </row>
    <row r="63" spans="1:22" ht="13.5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6"/>
      <c r="O63" s="6"/>
      <c r="P63" s="6"/>
      <c r="Q63" s="6"/>
      <c r="R63" s="6"/>
      <c r="S63" s="6"/>
      <c r="T63" s="6"/>
      <c r="U63" s="6"/>
      <c r="V63" s="6"/>
    </row>
    <row r="64" spans="1:22" ht="13.5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6"/>
      <c r="O64" s="6"/>
      <c r="P64" s="6"/>
      <c r="Q64" s="6"/>
      <c r="R64" s="6"/>
      <c r="S64" s="6"/>
      <c r="T64" s="6"/>
      <c r="U64" s="6"/>
      <c r="V64" s="6"/>
    </row>
    <row r="65" spans="1:22" ht="13.5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6"/>
      <c r="O65" s="6"/>
      <c r="P65" s="6"/>
      <c r="Q65" s="6"/>
      <c r="R65" s="6"/>
      <c r="S65" s="6"/>
      <c r="T65" s="6"/>
      <c r="U65" s="6"/>
      <c r="V65" s="6"/>
    </row>
    <row r="66" spans="1:22" ht="13.5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6"/>
      <c r="O66" s="6"/>
      <c r="P66" s="6"/>
      <c r="Q66" s="6"/>
      <c r="R66" s="6"/>
      <c r="S66" s="6"/>
      <c r="T66" s="6"/>
      <c r="U66" s="6"/>
      <c r="V66" s="6"/>
    </row>
    <row r="67" spans="1:22" ht="13.5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6"/>
      <c r="O67" s="6"/>
      <c r="P67" s="6"/>
      <c r="Q67" s="6"/>
      <c r="R67" s="6"/>
      <c r="S67" s="6"/>
      <c r="T67" s="6"/>
      <c r="U67" s="6"/>
      <c r="V67" s="6"/>
    </row>
    <row r="68" spans="1:22" ht="13.5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6"/>
      <c r="O68" s="6"/>
      <c r="P68" s="6"/>
      <c r="Q68" s="6"/>
      <c r="R68" s="6"/>
      <c r="S68" s="6"/>
      <c r="T68" s="6"/>
      <c r="U68" s="6"/>
      <c r="V68" s="6"/>
    </row>
    <row r="69" spans="1:22" ht="13.5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6"/>
      <c r="O69" s="6"/>
      <c r="P69" s="6"/>
      <c r="Q69" s="6"/>
      <c r="R69" s="6"/>
      <c r="S69" s="6"/>
      <c r="T69" s="6"/>
      <c r="U69" s="6"/>
      <c r="V69" s="6"/>
    </row>
    <row r="70" spans="1:22" ht="13.5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6"/>
      <c r="O70" s="6"/>
      <c r="P70" s="6"/>
      <c r="Q70" s="6"/>
      <c r="R70" s="6"/>
      <c r="S70" s="6"/>
      <c r="T70" s="6"/>
      <c r="U70" s="6"/>
      <c r="V70" s="6"/>
    </row>
    <row r="71" spans="1:22" ht="13.5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6"/>
      <c r="O71" s="6"/>
      <c r="P71" s="6"/>
      <c r="Q71" s="6"/>
      <c r="R71" s="6"/>
      <c r="S71" s="6"/>
      <c r="T71" s="6"/>
      <c r="U71" s="6"/>
      <c r="V71" s="6"/>
    </row>
    <row r="72" spans="1:22" ht="13.5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6"/>
      <c r="O72" s="6"/>
      <c r="P72" s="6"/>
      <c r="Q72" s="6"/>
      <c r="R72" s="6"/>
      <c r="S72" s="6"/>
      <c r="T72" s="6"/>
      <c r="U72" s="6"/>
      <c r="V72" s="6"/>
    </row>
    <row r="73" spans="1:22" ht="13.5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6"/>
      <c r="O73" s="6"/>
      <c r="P73" s="6"/>
      <c r="Q73" s="6"/>
      <c r="R73" s="6"/>
      <c r="S73" s="6"/>
      <c r="T73" s="6"/>
      <c r="U73" s="6"/>
      <c r="V73" s="6"/>
    </row>
    <row r="74" spans="1:22" ht="13.5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6"/>
      <c r="O74" s="6"/>
      <c r="P74" s="6"/>
      <c r="Q74" s="6"/>
      <c r="R74" s="6"/>
      <c r="S74" s="6"/>
      <c r="T74" s="6"/>
      <c r="U74" s="6"/>
      <c r="V74" s="6"/>
    </row>
    <row r="75" spans="1:22" ht="13.5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6"/>
      <c r="O75" s="6"/>
      <c r="P75" s="6"/>
      <c r="Q75" s="6"/>
      <c r="R75" s="6"/>
      <c r="S75" s="6"/>
      <c r="T75" s="6"/>
      <c r="U75" s="6"/>
      <c r="V75" s="6"/>
    </row>
    <row r="76" spans="1:22" ht="13.5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6"/>
      <c r="O76" s="6"/>
      <c r="P76" s="6"/>
      <c r="Q76" s="6"/>
      <c r="R76" s="6"/>
      <c r="S76" s="6"/>
      <c r="T76" s="6"/>
      <c r="U76" s="6"/>
      <c r="V76" s="6"/>
    </row>
    <row r="77" spans="1:22" ht="13.5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6"/>
      <c r="O77" s="6"/>
      <c r="P77" s="6"/>
      <c r="Q77" s="6"/>
      <c r="R77" s="6"/>
      <c r="S77" s="6"/>
      <c r="T77" s="6"/>
      <c r="U77" s="6"/>
      <c r="V77" s="6"/>
    </row>
    <row r="78" spans="1:22" ht="13.5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6"/>
      <c r="O78" s="6"/>
      <c r="P78" s="6"/>
      <c r="Q78" s="6"/>
      <c r="R78" s="6"/>
      <c r="S78" s="6"/>
      <c r="T78" s="6"/>
      <c r="U78" s="6"/>
      <c r="V78" s="6"/>
    </row>
    <row r="79" spans="1:22" ht="13.5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6"/>
      <c r="O79" s="6"/>
      <c r="P79" s="6"/>
      <c r="Q79" s="6"/>
      <c r="R79" s="6"/>
      <c r="S79" s="6"/>
      <c r="T79" s="6"/>
      <c r="U79" s="6"/>
      <c r="V79" s="6"/>
    </row>
    <row r="80" spans="1:22" ht="13.5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6"/>
      <c r="O80" s="6"/>
      <c r="P80" s="6"/>
      <c r="Q80" s="6"/>
      <c r="R80" s="6"/>
      <c r="S80" s="6"/>
      <c r="T80" s="6"/>
      <c r="U80" s="6"/>
      <c r="V80" s="6"/>
    </row>
    <row r="81" spans="1:22" ht="13.5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6"/>
      <c r="O81" s="6"/>
      <c r="P81" s="6"/>
      <c r="Q81" s="6"/>
      <c r="R81" s="6"/>
      <c r="S81" s="6"/>
      <c r="T81" s="6"/>
      <c r="U81" s="6"/>
      <c r="V81" s="6"/>
    </row>
    <row r="82" spans="1:22" ht="13.5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6"/>
      <c r="O82" s="6"/>
      <c r="P82" s="6"/>
      <c r="Q82" s="6"/>
      <c r="R82" s="6"/>
      <c r="S82" s="6"/>
      <c r="T82" s="6"/>
      <c r="U82" s="6"/>
      <c r="V82" s="6"/>
    </row>
    <row r="83" spans="1:22" ht="13.5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6"/>
      <c r="O83" s="6"/>
      <c r="P83" s="6"/>
      <c r="Q83" s="6"/>
      <c r="R83" s="6"/>
      <c r="S83" s="6"/>
      <c r="T83" s="6"/>
      <c r="U83" s="6"/>
      <c r="V83" s="6"/>
    </row>
    <row r="84" spans="1:22" ht="13.5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6"/>
      <c r="O84" s="6"/>
      <c r="P84" s="6"/>
      <c r="Q84" s="6"/>
      <c r="R84" s="6"/>
      <c r="S84" s="6"/>
      <c r="T84" s="6"/>
      <c r="U84" s="6"/>
      <c r="V84" s="6"/>
    </row>
    <row r="85" spans="1:22" ht="13.5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6"/>
      <c r="O85" s="6"/>
      <c r="P85" s="6"/>
      <c r="Q85" s="6"/>
      <c r="R85" s="6"/>
      <c r="S85" s="6"/>
      <c r="T85" s="6"/>
      <c r="U85" s="6"/>
      <c r="V85" s="6"/>
    </row>
    <row r="86" spans="1:22" ht="13.5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6"/>
      <c r="O86" s="6"/>
      <c r="P86" s="6"/>
      <c r="Q86" s="6"/>
      <c r="R86" s="6"/>
      <c r="S86" s="6"/>
      <c r="T86" s="6"/>
      <c r="U86" s="6"/>
      <c r="V86" s="6"/>
    </row>
    <row r="87" spans="1:22" ht="13.5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6"/>
      <c r="O87" s="6"/>
      <c r="P87" s="6"/>
      <c r="Q87" s="6"/>
      <c r="R87" s="6"/>
      <c r="S87" s="6"/>
      <c r="T87" s="6"/>
      <c r="U87" s="6"/>
      <c r="V87" s="6"/>
    </row>
    <row r="88" spans="1:22" ht="13.5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6"/>
      <c r="O88" s="6"/>
      <c r="P88" s="6"/>
      <c r="Q88" s="6"/>
      <c r="R88" s="6"/>
      <c r="S88" s="6"/>
      <c r="T88" s="6"/>
      <c r="U88" s="6"/>
      <c r="V88" s="6"/>
    </row>
    <row r="89" spans="1:22" ht="13.5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6"/>
      <c r="O89" s="6"/>
      <c r="P89" s="6"/>
      <c r="Q89" s="6"/>
      <c r="R89" s="6"/>
      <c r="S89" s="6"/>
      <c r="T89" s="6"/>
      <c r="U89" s="6"/>
      <c r="V89" s="6"/>
    </row>
    <row r="90" spans="1:22" ht="13.5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6"/>
      <c r="O90" s="6"/>
      <c r="P90" s="6"/>
      <c r="Q90" s="6"/>
      <c r="R90" s="6"/>
      <c r="S90" s="6"/>
      <c r="T90" s="6"/>
      <c r="U90" s="6"/>
      <c r="V90" s="6"/>
    </row>
    <row r="91" spans="1:22" ht="13.5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6"/>
      <c r="O91" s="6"/>
      <c r="P91" s="6"/>
      <c r="Q91" s="6"/>
      <c r="R91" s="6"/>
      <c r="S91" s="6"/>
      <c r="T91" s="6"/>
      <c r="U91" s="6"/>
      <c r="V91" s="6"/>
    </row>
    <row r="92" spans="1:22" ht="13.5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13.5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13.5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13.5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13.5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13.5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13.5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13.5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13.5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13.5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13.5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13.5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13.5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13.5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13.5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13.5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13.5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13.5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13.5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13.5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13.5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13.5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13.5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13.5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13.5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13.5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13.5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13.5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13.5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13.5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13.5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13.5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13.5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13.5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13.5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13.5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13.5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13.5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13.5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13.5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13.5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13.5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13.5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13.5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13.5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13.5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13.5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13.5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13.5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13.5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13.5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13.5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13.5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13.5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13.5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13.5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13.5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13.5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13.5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13.5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13.5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13.5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13.5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13.5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13.5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13.5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13.5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13.5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13.5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13.5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13.5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13.5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13.5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13.5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13.5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13.5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13.5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13.5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13.5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13.5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13.5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</sheetData>
  <mergeCells count="9">
    <mergeCell ref="K5:K7"/>
    <mergeCell ref="E6:E7"/>
    <mergeCell ref="E5:J5"/>
    <mergeCell ref="C5:C7"/>
    <mergeCell ref="G6:G7"/>
    <mergeCell ref="J6:J7"/>
    <mergeCell ref="F6:F7"/>
    <mergeCell ref="H6:H7"/>
    <mergeCell ref="I6:I7"/>
  </mergeCells>
  <phoneticPr fontId="0" type="noConversion"/>
  <printOptions horizontalCentered="1"/>
  <pageMargins left="0.59055118110236227" right="0.59055118110236227" top="0.39370078740157483" bottom="0" header="0" footer="0"/>
  <pageSetup paperSize="9" orientation="portrait" r:id="rId1"/>
  <headerFooter alignWithMargins="0"/>
  <ignoredErrors>
    <ignoredError sqref="E11:E24 E27:E36" formulaRange="1"/>
    <ignoredError sqref="E25:E26 E49 E50:E57 E38:E42 E44:E47" formula="1" formulaRange="1"/>
    <ignoredError sqref="C25:D26 C50:D57 C49:D49 C37:E37 C43:E43 C38:D42 C44:D4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6,35  </vt:lpstr>
      <vt:lpstr>'  6,35  '!Área_de_impresión</vt:lpstr>
    </vt:vector>
  </TitlesOfParts>
  <Company>CIDEP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PRACTICANTE(TI)</cp:lastModifiedBy>
  <cp:lastPrinted>2018-04-03T19:09:22Z</cp:lastPrinted>
  <dcterms:created xsi:type="dcterms:W3CDTF">1999-06-23T13:06:58Z</dcterms:created>
  <dcterms:modified xsi:type="dcterms:W3CDTF">2024-02-02T17:48:16Z</dcterms:modified>
</cp:coreProperties>
</file>